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drawings/drawing1.xml" ContentType="application/vnd.openxmlformats-officedocument.drawing+xml"/>
  <Override PartName="/xl/tables/table14.xml" ContentType="application/vnd.openxmlformats-officedocument.spreadsheetml.table+xml"/>
  <Override PartName="/xl/slicers/slicer1.xml" ContentType="application/vnd.ms-excel.slicer+xml"/>
  <Override PartName="/xl/tables/table15.xml" ContentType="application/vnd.openxmlformats-officedocument.spreadsheetml.table+xml"/>
  <Override PartName="/xl/tables/table1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69AAF99D-54BC-402B-BD7A-6E412E4A794C}" xr6:coauthVersionLast="45" xr6:coauthVersionMax="45" xr10:uidLastSave="{00000000-0000-0000-0000-000000000000}"/>
  <bookViews>
    <workbookView xWindow="-120" yWindow="-120" windowWidth="29040" windowHeight="15840" xr2:uid="{00000000-000D-0000-FFFF-FFFF00000000}"/>
  </bookViews>
  <sheets>
    <sheet name="StaffListSheet" sheetId="21" r:id="rId1"/>
    <sheet name="Convert to range" sheetId="14" r:id="rId2"/>
    <sheet name="Convert to range Solution" sheetId="15" r:id="rId3"/>
    <sheet name="Create a table" sheetId="1" r:id="rId4"/>
    <sheet name="Create a table Solution" sheetId="5" r:id="rId5"/>
    <sheet name="Create a table (QA)" sheetId="17" r:id="rId6"/>
    <sheet name="Create a table (QA) Solution" sheetId="18" r:id="rId7"/>
    <sheet name="Insert and delete" sheetId="6" r:id="rId8"/>
    <sheet name="Insert and delete Solution" sheetId="7" r:id="rId9"/>
    <sheet name="Table themes" sheetId="10" r:id="rId10"/>
    <sheet name="Table themes Solution" sheetId="11" r:id="rId11"/>
    <sheet name="Remove table themes" sheetId="12" r:id="rId12"/>
    <sheet name="Remove table themes Solution" sheetId="13" r:id="rId13"/>
    <sheet name="Insert totals" sheetId="8" r:id="rId14"/>
    <sheet name="Insert totals Solution" sheetId="9" r:id="rId15"/>
    <sheet name="Slicers" sheetId="19" r:id="rId16"/>
    <sheet name="Slicers Solution" sheetId="20" r:id="rId17"/>
    <sheet name="Staff List Form" sheetId="3" r:id="rId18"/>
    <sheet name="Staff List Form Solution" sheetId="16" r:id="rId19"/>
  </sheets>
  <definedNames>
    <definedName name="Slicer_Job_Title">#N/A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0"/>
      </x15:slicerCaches>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6" i="21" l="1"/>
  <c r="N36" i="21"/>
  <c r="M36" i="21"/>
  <c r="N35" i="21"/>
  <c r="N34" i="21"/>
  <c r="N33" i="21"/>
  <c r="N32" i="21"/>
  <c r="N31" i="21"/>
  <c r="N30" i="21"/>
  <c r="N29" i="21"/>
  <c r="N28" i="21"/>
  <c r="N27" i="21"/>
  <c r="N26" i="21"/>
  <c r="N25" i="21"/>
  <c r="N24" i="21"/>
  <c r="N23" i="21"/>
  <c r="N22" i="21"/>
  <c r="N21" i="21"/>
  <c r="N20" i="21"/>
  <c r="N19" i="21"/>
  <c r="N18" i="21"/>
  <c r="N17" i="21"/>
  <c r="N16" i="21"/>
  <c r="N15" i="21"/>
  <c r="N14" i="21"/>
  <c r="N13" i="21"/>
  <c r="N12" i="21"/>
  <c r="N11" i="21"/>
  <c r="N10" i="21"/>
  <c r="N9" i="21"/>
  <c r="N8" i="21"/>
  <c r="N7" i="21"/>
  <c r="N6" i="21"/>
  <c r="N5" i="21"/>
  <c r="N4" i="21"/>
  <c r="M36" i="20" l="1"/>
  <c r="N35" i="20"/>
  <c r="N34" i="20"/>
  <c r="N33" i="20"/>
  <c r="N32" i="20"/>
  <c r="N31" i="20"/>
  <c r="N30" i="20"/>
  <c r="N29" i="20"/>
  <c r="N28" i="20"/>
  <c r="N27" i="20"/>
  <c r="N26" i="20"/>
  <c r="N25" i="20"/>
  <c r="N24" i="20"/>
  <c r="N23" i="20"/>
  <c r="N22" i="20"/>
  <c r="N21" i="20"/>
  <c r="N20" i="20"/>
  <c r="N19" i="20"/>
  <c r="N18" i="20"/>
  <c r="N17" i="20"/>
  <c r="N16" i="20"/>
  <c r="N15" i="20"/>
  <c r="N14" i="20"/>
  <c r="N13" i="20"/>
  <c r="N12" i="20"/>
  <c r="N11" i="20"/>
  <c r="N10" i="20"/>
  <c r="N9" i="20"/>
  <c r="N8" i="20"/>
  <c r="N7" i="20"/>
  <c r="N6" i="20"/>
  <c r="N5" i="20"/>
  <c r="N4" i="20"/>
  <c r="N35" i="19"/>
  <c r="N34" i="19"/>
  <c r="N33" i="19"/>
  <c r="N32" i="19"/>
  <c r="N31" i="19"/>
  <c r="N30" i="19"/>
  <c r="N29" i="19"/>
  <c r="N28" i="19"/>
  <c r="N27" i="19"/>
  <c r="N26" i="19"/>
  <c r="N25" i="19"/>
  <c r="N24" i="19"/>
  <c r="N23" i="19"/>
  <c r="N22" i="19"/>
  <c r="N21" i="19"/>
  <c r="N20" i="19"/>
  <c r="N19" i="19"/>
  <c r="N18" i="19"/>
  <c r="N17" i="19"/>
  <c r="N16" i="19"/>
  <c r="N15" i="19"/>
  <c r="N14" i="19"/>
  <c r="N13" i="19"/>
  <c r="N12" i="19"/>
  <c r="N11" i="19"/>
  <c r="N10" i="19"/>
  <c r="N9" i="19"/>
  <c r="N8" i="19"/>
  <c r="N7" i="19"/>
  <c r="N6" i="19"/>
  <c r="N5" i="19"/>
  <c r="N4" i="19"/>
  <c r="M36" i="15" l="1"/>
  <c r="N35" i="15"/>
  <c r="N34" i="15"/>
  <c r="N33" i="15"/>
  <c r="N32" i="15"/>
  <c r="N31" i="15"/>
  <c r="N30" i="15"/>
  <c r="N29" i="15"/>
  <c r="N28" i="15"/>
  <c r="N27" i="15"/>
  <c r="N26" i="15"/>
  <c r="N25" i="15"/>
  <c r="N24" i="15"/>
  <c r="N23" i="15"/>
  <c r="N22" i="15"/>
  <c r="N21" i="15"/>
  <c r="N20" i="15"/>
  <c r="N19" i="15"/>
  <c r="N18" i="15"/>
  <c r="N17" i="15"/>
  <c r="N16" i="15"/>
  <c r="N15" i="15"/>
  <c r="N14" i="15"/>
  <c r="N13" i="15"/>
  <c r="N12" i="15"/>
  <c r="N11" i="15"/>
  <c r="N10" i="15"/>
  <c r="N9" i="15"/>
  <c r="N8" i="15"/>
  <c r="N7" i="15"/>
  <c r="N6" i="15"/>
  <c r="N5" i="15"/>
  <c r="N4" i="15"/>
  <c r="M36" i="14"/>
  <c r="N35" i="14"/>
  <c r="N34" i="14"/>
  <c r="N33" i="14"/>
  <c r="N32" i="14"/>
  <c r="N31" i="14"/>
  <c r="N30" i="14"/>
  <c r="N29" i="14"/>
  <c r="N28" i="14"/>
  <c r="N27" i="14"/>
  <c r="N26" i="14"/>
  <c r="N25" i="14"/>
  <c r="N24" i="14"/>
  <c r="N23" i="14"/>
  <c r="N22" i="14"/>
  <c r="N21" i="14"/>
  <c r="N20" i="14"/>
  <c r="N19" i="14"/>
  <c r="N18" i="14"/>
  <c r="N17" i="14"/>
  <c r="N16" i="14"/>
  <c r="N15" i="14"/>
  <c r="N14" i="14"/>
  <c r="N13" i="14"/>
  <c r="N12" i="14"/>
  <c r="N11" i="14"/>
  <c r="N10" i="14"/>
  <c r="N9" i="14"/>
  <c r="N8" i="14"/>
  <c r="N7" i="14"/>
  <c r="N6" i="14"/>
  <c r="N5" i="14"/>
  <c r="N4" i="14"/>
  <c r="M36" i="13"/>
  <c r="N35" i="13"/>
  <c r="N34" i="13"/>
  <c r="N33" i="13"/>
  <c r="N32" i="13"/>
  <c r="N31" i="13"/>
  <c r="N30" i="13"/>
  <c r="N29" i="13"/>
  <c r="N28" i="13"/>
  <c r="N27" i="13"/>
  <c r="N26" i="13"/>
  <c r="N25" i="13"/>
  <c r="N24" i="13"/>
  <c r="N23" i="13"/>
  <c r="N22" i="13"/>
  <c r="N21" i="13"/>
  <c r="N20" i="13"/>
  <c r="N19" i="13"/>
  <c r="N18" i="13"/>
  <c r="N17" i="13"/>
  <c r="N16" i="13"/>
  <c r="N15" i="13"/>
  <c r="N14" i="13"/>
  <c r="N13" i="13"/>
  <c r="N12" i="13"/>
  <c r="N11" i="13"/>
  <c r="N10" i="13"/>
  <c r="N9" i="13"/>
  <c r="N8" i="13"/>
  <c r="N7" i="13"/>
  <c r="N6" i="13"/>
  <c r="N5" i="13"/>
  <c r="N4" i="13"/>
  <c r="M36" i="12"/>
  <c r="N35" i="12"/>
  <c r="N34" i="12"/>
  <c r="N33" i="12"/>
  <c r="N32" i="12"/>
  <c r="N31" i="12"/>
  <c r="N30" i="12"/>
  <c r="N29" i="12"/>
  <c r="N28" i="12"/>
  <c r="N27" i="12"/>
  <c r="N26" i="12"/>
  <c r="N25" i="12"/>
  <c r="N24" i="12"/>
  <c r="N23" i="12"/>
  <c r="N22" i="12"/>
  <c r="N21" i="12"/>
  <c r="N20" i="12"/>
  <c r="N19" i="12"/>
  <c r="N18" i="12"/>
  <c r="N17" i="12"/>
  <c r="N16" i="12"/>
  <c r="N15" i="12"/>
  <c r="N14" i="12"/>
  <c r="N13" i="12"/>
  <c r="N12" i="12"/>
  <c r="N11" i="12"/>
  <c r="N10" i="12"/>
  <c r="N9" i="12"/>
  <c r="N8" i="12"/>
  <c r="N7" i="12"/>
  <c r="N6" i="12"/>
  <c r="N5" i="12"/>
  <c r="N4" i="12"/>
  <c r="M36" i="11"/>
  <c r="N35" i="11"/>
  <c r="N34" i="11"/>
  <c r="N33" i="11"/>
  <c r="N32" i="11"/>
  <c r="N31" i="11"/>
  <c r="N30" i="11"/>
  <c r="N29" i="11"/>
  <c r="N28" i="11"/>
  <c r="N27" i="11"/>
  <c r="N26" i="11"/>
  <c r="N25" i="11"/>
  <c r="N24" i="11"/>
  <c r="N23" i="11"/>
  <c r="N22" i="11"/>
  <c r="N21" i="11"/>
  <c r="N20" i="11"/>
  <c r="N19" i="11"/>
  <c r="N18" i="11"/>
  <c r="N17" i="11"/>
  <c r="N16" i="11"/>
  <c r="N15" i="11"/>
  <c r="N14" i="11"/>
  <c r="N13" i="11"/>
  <c r="N12" i="11"/>
  <c r="N11" i="11"/>
  <c r="N10" i="11"/>
  <c r="N9" i="11"/>
  <c r="N8" i="11"/>
  <c r="N7" i="11"/>
  <c r="N6" i="11"/>
  <c r="N5" i="11"/>
  <c r="N4" i="11"/>
  <c r="M36" i="10"/>
  <c r="N35" i="10"/>
  <c r="N34" i="10"/>
  <c r="N33" i="10"/>
  <c r="N32" i="10"/>
  <c r="N31" i="10"/>
  <c r="N30" i="10"/>
  <c r="N29" i="10"/>
  <c r="N28" i="10"/>
  <c r="N27" i="10"/>
  <c r="N26" i="10"/>
  <c r="N25" i="10"/>
  <c r="N24" i="10"/>
  <c r="N23" i="10"/>
  <c r="N22" i="10"/>
  <c r="N21" i="10"/>
  <c r="N20" i="10"/>
  <c r="N19" i="10"/>
  <c r="N18" i="10"/>
  <c r="N17" i="10"/>
  <c r="N16" i="10"/>
  <c r="N15" i="10"/>
  <c r="N14" i="10"/>
  <c r="N13" i="10"/>
  <c r="N12" i="10"/>
  <c r="N11" i="10"/>
  <c r="N10" i="10"/>
  <c r="N9" i="10"/>
  <c r="N8" i="10"/>
  <c r="N7" i="10"/>
  <c r="N6" i="10"/>
  <c r="N5" i="10"/>
  <c r="N4" i="10"/>
  <c r="M36" i="9"/>
  <c r="N35" i="9"/>
  <c r="N34" i="9"/>
  <c r="N33" i="9"/>
  <c r="N32" i="9"/>
  <c r="N31" i="9"/>
  <c r="N30" i="9"/>
  <c r="N29" i="9"/>
  <c r="N28" i="9"/>
  <c r="N27" i="9"/>
  <c r="N26" i="9"/>
  <c r="N25" i="9"/>
  <c r="N24" i="9"/>
  <c r="N23" i="9"/>
  <c r="N22" i="9"/>
  <c r="N21" i="9"/>
  <c r="N20" i="9"/>
  <c r="N19" i="9"/>
  <c r="N18" i="9"/>
  <c r="N17" i="9"/>
  <c r="N16" i="9"/>
  <c r="N15" i="9"/>
  <c r="N14" i="9"/>
  <c r="N13" i="9"/>
  <c r="N12" i="9"/>
  <c r="N11" i="9"/>
  <c r="N10" i="9"/>
  <c r="N9" i="9"/>
  <c r="N8" i="9"/>
  <c r="N7" i="9"/>
  <c r="N6" i="9"/>
  <c r="N5" i="9"/>
  <c r="N4" i="9"/>
  <c r="N35" i="8"/>
  <c r="N34" i="8"/>
  <c r="N33" i="8"/>
  <c r="N32" i="8"/>
  <c r="N31" i="8"/>
  <c r="N30" i="8"/>
  <c r="N29" i="8"/>
  <c r="N28" i="8"/>
  <c r="N27" i="8"/>
  <c r="N26" i="8"/>
  <c r="N25" i="8"/>
  <c r="N24" i="8"/>
  <c r="N23" i="8"/>
  <c r="N22" i="8"/>
  <c r="N21" i="8"/>
  <c r="N20" i="8"/>
  <c r="N19" i="8"/>
  <c r="N18" i="8"/>
  <c r="N17" i="8"/>
  <c r="N16" i="8"/>
  <c r="N15" i="8"/>
  <c r="N14" i="8"/>
  <c r="N13" i="8"/>
  <c r="N12" i="8"/>
  <c r="N11" i="8"/>
  <c r="N10" i="8"/>
  <c r="N9" i="8"/>
  <c r="N8" i="8"/>
  <c r="N7" i="8"/>
  <c r="N6" i="8"/>
  <c r="N5" i="8"/>
  <c r="N4" i="8"/>
  <c r="N35" i="7"/>
  <c r="N4" i="7"/>
  <c r="N5" i="7"/>
  <c r="N6" i="7"/>
  <c r="N7" i="7"/>
  <c r="N8" i="7"/>
  <c r="N9" i="7"/>
  <c r="N10" i="7"/>
  <c r="N11" i="7"/>
  <c r="N12" i="7"/>
  <c r="N13" i="7"/>
  <c r="N14" i="7"/>
  <c r="N15" i="7"/>
  <c r="N16" i="7"/>
  <c r="N17" i="7"/>
  <c r="N18" i="7"/>
  <c r="N19" i="7"/>
  <c r="N20" i="7"/>
  <c r="N21" i="7"/>
  <c r="N22" i="7"/>
  <c r="N23" i="7"/>
  <c r="N24" i="7"/>
  <c r="N25" i="7"/>
  <c r="N26" i="7"/>
  <c r="N27" i="7"/>
  <c r="N28" i="7"/>
  <c r="N29" i="7"/>
  <c r="N30" i="7"/>
  <c r="N31" i="7"/>
  <c r="N32" i="7"/>
  <c r="N33" i="7"/>
  <c r="N34" i="7"/>
</calcChain>
</file>

<file path=xl/sharedStrings.xml><?xml version="1.0" encoding="utf-8"?>
<sst xmlns="http://schemas.openxmlformats.org/spreadsheetml/2006/main" count="4948" uniqueCount="212">
  <si>
    <t>Staff List</t>
  </si>
  <si>
    <t>Employee ID</t>
  </si>
  <si>
    <t>Starting Date</t>
  </si>
  <si>
    <t>Street Address</t>
  </si>
  <si>
    <t>Suburb</t>
  </si>
  <si>
    <t>Postcode</t>
  </si>
  <si>
    <t>Job Title</t>
  </si>
  <si>
    <t>Department</t>
  </si>
  <si>
    <t>Personal Assistant</t>
  </si>
  <si>
    <t>Finance</t>
  </si>
  <si>
    <t>North Ryde</t>
  </si>
  <si>
    <t>24 Smithley Street</t>
  </si>
  <si>
    <t>02 98675454</t>
  </si>
  <si>
    <t>First Name</t>
  </si>
  <si>
    <t>Surname</t>
  </si>
  <si>
    <t>Templeton</t>
  </si>
  <si>
    <t>Smith</t>
  </si>
  <si>
    <t>Hemmingway</t>
  </si>
  <si>
    <t>Lewis</t>
  </si>
  <si>
    <t>Dubont</t>
  </si>
  <si>
    <t>Johanna</t>
  </si>
  <si>
    <t>Jacob</t>
  </si>
  <si>
    <t>Amanda</t>
  </si>
  <si>
    <t>Annabelle</t>
  </si>
  <si>
    <t>Bethany</t>
  </si>
  <si>
    <t>Finance Officer</t>
  </si>
  <si>
    <t>Administrative Assistant</t>
  </si>
  <si>
    <t>Help Desk Support Officer</t>
  </si>
  <si>
    <t>Human Resources</t>
  </si>
  <si>
    <t>Senior Manager</t>
  </si>
  <si>
    <t>Administration</t>
  </si>
  <si>
    <t>Information Technology</t>
  </si>
  <si>
    <t>Marketing</t>
  </si>
  <si>
    <t>Trent</t>
  </si>
  <si>
    <t>Harper</t>
  </si>
  <si>
    <t>Libby</t>
  </si>
  <si>
    <t>Dina</t>
  </si>
  <si>
    <t>Powell</t>
  </si>
  <si>
    <t>Brett</t>
  </si>
  <si>
    <t>Kavanaugh</t>
  </si>
  <si>
    <t>Stephen</t>
  </si>
  <si>
    <t>Hadley</t>
  </si>
  <si>
    <t>Alberto</t>
  </si>
  <si>
    <t>Gonzales</t>
  </si>
  <si>
    <t>Joseph</t>
  </si>
  <si>
    <t>Bartlett</t>
  </si>
  <si>
    <t>Andrea</t>
  </si>
  <si>
    <t>Ball</t>
  </si>
  <si>
    <t>Desiree</t>
  </si>
  <si>
    <t>Sayle</t>
  </si>
  <si>
    <t>Damien</t>
  </si>
  <si>
    <t>Oliver</t>
  </si>
  <si>
    <t>Veronica</t>
  </si>
  <si>
    <t>Wright</t>
  </si>
  <si>
    <t>Janet</t>
  </si>
  <si>
    <t>Benini</t>
  </si>
  <si>
    <t>Melissa</t>
  </si>
  <si>
    <t>Bennett</t>
  </si>
  <si>
    <t>Michael</t>
  </si>
  <si>
    <t>Bertman</t>
  </si>
  <si>
    <t>Terence</t>
  </si>
  <si>
    <t>Hammond</t>
  </si>
  <si>
    <t>Walsh</t>
  </si>
  <si>
    <t>Cindy</t>
  </si>
  <si>
    <t>Thompson</t>
  </si>
  <si>
    <t>Margaret</t>
  </si>
  <si>
    <t>Fullman</t>
  </si>
  <si>
    <t>Deborah</t>
  </si>
  <si>
    <t>Murdoch</t>
  </si>
  <si>
    <t>Edward</t>
  </si>
  <si>
    <t>Hudson</t>
  </si>
  <si>
    <t>Megan</t>
  </si>
  <si>
    <t>McDonnell</t>
  </si>
  <si>
    <t>Sandra</t>
  </si>
  <si>
    <t>Moore</t>
  </si>
  <si>
    <t>David</t>
  </si>
  <si>
    <t>McLaren</t>
  </si>
  <si>
    <t>Gillian</t>
  </si>
  <si>
    <t>Rogers</t>
  </si>
  <si>
    <t>Kurt</t>
  </si>
  <si>
    <t>Julie</t>
  </si>
  <si>
    <t>Fennell</t>
  </si>
  <si>
    <t>Viney</t>
  </si>
  <si>
    <t>Director</t>
  </si>
  <si>
    <t>1/34 Henrietta Street</t>
  </si>
  <si>
    <t>St Leonards</t>
  </si>
  <si>
    <t>02 9877 6322</t>
  </si>
  <si>
    <t>23/53 Harrison Court</t>
  </si>
  <si>
    <t>Mosman</t>
  </si>
  <si>
    <t>02 9666 7564</t>
  </si>
  <si>
    <t>277 Monopoly Crescent</t>
  </si>
  <si>
    <t>Toongabbie</t>
  </si>
  <si>
    <t>02 9877 3560</t>
  </si>
  <si>
    <t>120 Wetherington Place</t>
  </si>
  <si>
    <t>Menai</t>
  </si>
  <si>
    <t>02 9344 3241</t>
  </si>
  <si>
    <t>11-28 Carmel Drive</t>
  </si>
  <si>
    <t>02 9311 2445</t>
  </si>
  <si>
    <t>29 Holmes Road</t>
  </si>
  <si>
    <t>02 9877 1222</t>
  </si>
  <si>
    <t>Senior Finance Officer</t>
  </si>
  <si>
    <t>125 Willoughby Drive</t>
  </si>
  <si>
    <t>Willoughby</t>
  </si>
  <si>
    <t>02 9887 5666</t>
  </si>
  <si>
    <t>240 Westminster Drive</t>
  </si>
  <si>
    <t>North Sydney</t>
  </si>
  <si>
    <t>Human Resources Manager</t>
  </si>
  <si>
    <t>Finance Manager</t>
  </si>
  <si>
    <t>Administration Manager</t>
  </si>
  <si>
    <t>Chief Executive Officer</t>
  </si>
  <si>
    <t>Campaign Manager</t>
  </si>
  <si>
    <t>Technical Support Officer</t>
  </si>
  <si>
    <t>Accountant</t>
  </si>
  <si>
    <t>Campaign Assistant</t>
  </si>
  <si>
    <t>Senior Programmer</t>
  </si>
  <si>
    <t>Junior Programmer</t>
  </si>
  <si>
    <t>Investment Manager</t>
  </si>
  <si>
    <t>Services Manager</t>
  </si>
  <si>
    <t>Receptionist</t>
  </si>
  <si>
    <t>Reception Desk Assistant</t>
  </si>
  <si>
    <t>Public Relations Officer</t>
  </si>
  <si>
    <t>Corporate Catering</t>
  </si>
  <si>
    <t>Catering Assistant</t>
  </si>
  <si>
    <t>Catering</t>
  </si>
  <si>
    <t>IT Manager</t>
  </si>
  <si>
    <t>714 Cherry Tree Boulevard</t>
  </si>
  <si>
    <t>908 State Street</t>
  </si>
  <si>
    <t>987a Ryder Street</t>
  </si>
  <si>
    <t>350 South Drive</t>
  </si>
  <si>
    <t>299 Elmhurst Lane</t>
  </si>
  <si>
    <t>16 Fieldstone Street</t>
  </si>
  <si>
    <t>11 Bayview Drive</t>
  </si>
  <si>
    <t>41 West Main Street</t>
  </si>
  <si>
    <t>350 North Street</t>
  </si>
  <si>
    <t>20 Palm Avenue</t>
  </si>
  <si>
    <t>123 Ryder Street</t>
  </si>
  <si>
    <t>21/456 Arnold Drive</t>
  </si>
  <si>
    <t>12a Meyer Drive</t>
  </si>
  <si>
    <t>87 Silver Lane</t>
  </si>
  <si>
    <t>37 Unquowa Road</t>
  </si>
  <si>
    <t>2 Merchant Road</t>
  </si>
  <si>
    <t>12/66 Alberta Drive</t>
  </si>
  <si>
    <t>4/78 Smithstone Lane</t>
  </si>
  <si>
    <t>21 Chain Circle</t>
  </si>
  <si>
    <t>2 Apache Street</t>
  </si>
  <si>
    <t>222 Willow Circuit</t>
  </si>
  <si>
    <t>2 Pismo Beach Drive</t>
  </si>
  <si>
    <t>Palm Beach</t>
  </si>
  <si>
    <t>Crows Nest</t>
  </si>
  <si>
    <t>Bondi Beach</t>
  </si>
  <si>
    <t>Cronulla</t>
  </si>
  <si>
    <t>Manly</t>
  </si>
  <si>
    <t>Balgowlah</t>
  </si>
  <si>
    <t>Balgowlah Heights</t>
  </si>
  <si>
    <t>Canterbury</t>
  </si>
  <si>
    <t>Hurstville</t>
  </si>
  <si>
    <t>Rozelle</t>
  </si>
  <si>
    <t>Lillyfield</t>
  </si>
  <si>
    <t>02 9877 4755</t>
  </si>
  <si>
    <t>02 9852 1368</t>
  </si>
  <si>
    <t>02 99077714</t>
  </si>
  <si>
    <t>02 99432658</t>
  </si>
  <si>
    <t>02 98434276</t>
  </si>
  <si>
    <t>02 98979163</t>
  </si>
  <si>
    <t>02 98450411</t>
  </si>
  <si>
    <t>02 98389505</t>
  </si>
  <si>
    <t>02 98839679</t>
  </si>
  <si>
    <t>02 99201772</t>
  </si>
  <si>
    <t>02 99488594</t>
  </si>
  <si>
    <t>02 99561560</t>
  </si>
  <si>
    <t>02 99656469</t>
  </si>
  <si>
    <t>02 99141021</t>
  </si>
  <si>
    <t>02 99221409</t>
  </si>
  <si>
    <t>02 98914541</t>
  </si>
  <si>
    <t>02 99449610</t>
  </si>
  <si>
    <t>02 99538380</t>
  </si>
  <si>
    <t>02 98793997</t>
  </si>
  <si>
    <t>02 98541210</t>
  </si>
  <si>
    <t>02 98689204</t>
  </si>
  <si>
    <t>02 98514384</t>
  </si>
  <si>
    <t>02 98768524</t>
  </si>
  <si>
    <t>Belmore</t>
  </si>
  <si>
    <t>Glebe</t>
  </si>
  <si>
    <t>Glenmore Park</t>
  </si>
  <si>
    <t>Gordon</t>
  </si>
  <si>
    <t>Chatsood</t>
  </si>
  <si>
    <t>Illawong</t>
  </si>
  <si>
    <t>Georges Hall</t>
  </si>
  <si>
    <t>Punchbowl</t>
  </si>
  <si>
    <t>Vaucluse</t>
  </si>
  <si>
    <t>Granville</t>
  </si>
  <si>
    <t>Doonside</t>
  </si>
  <si>
    <t>Home Phone</t>
  </si>
  <si>
    <t>Salary</t>
  </si>
  <si>
    <t>Project Manager</t>
  </si>
  <si>
    <t>Public Relations Assistant</t>
  </si>
  <si>
    <t>Event Manager</t>
  </si>
  <si>
    <t>Date of Birth</t>
  </si>
  <si>
    <t>State</t>
  </si>
  <si>
    <t>NSW</t>
  </si>
  <si>
    <t>Bonus</t>
  </si>
  <si>
    <t>Total</t>
  </si>
  <si>
    <t>Wendy</t>
  </si>
  <si>
    <t>Clarke</t>
  </si>
  <si>
    <t>234 Nelson Crescent</t>
  </si>
  <si>
    <t>02 9855 1212</t>
  </si>
  <si>
    <t>Kate</t>
  </si>
  <si>
    <t>Johnson</t>
  </si>
  <si>
    <t>Administration Officer</t>
  </si>
  <si>
    <t>765 Collins Street</t>
  </si>
  <si>
    <t>Sydney</t>
  </si>
  <si>
    <t>02 9585 2356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</si>
</sst>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4" formatCode="_-&quot;$&quot;* #,##0.00_-;\-&quot;$&quot;* #,##0.00_-;_-&quot;$&quot;* &quot;-&quot;??_-;_-@_-"/>
    <numFmt numFmtId="164" formatCode="00#"/>
    <numFmt numFmtId="165" formatCode="&quot;$&quot;#,##0"/>
    <numFmt numFmtId="166" formatCode="_-&quot;$&quot;* #,##0_-;\-&quot;$&quot;* #,##0_-;_-&quot;$&quot;* &quot;-&quot;??_-;_-@_-"/>
  </numFmts>
  <fonts count="12" x14ac:knownFonts="1">
    <font>
      <sz val="11"/>
      <color theme="1"/>
      <name val="Calibri"/>
      <family val="2"/>
      <scheme val="minor"/>
    </font>
    <font>
      <sz val="11"/>
      <color theme="1"/>
      <name val="Calibri"/>
      <family val="2"/>
      <scheme val="minor"/>
    </font>
    <font>
      <sz val="11"/>
      <color theme="1"/>
      <name val="Calibri"/>
      <family val="2"/>
    </font>
    <font>
      <sz val="10"/>
      <color theme="1"/>
      <name val="Calibri"/>
      <family val="2"/>
    </font>
    <font>
      <b/>
      <sz val="36"/>
      <color theme="7" tint="-0.249977111117893"/>
      <name val="Calibri"/>
      <family val="2"/>
    </font>
    <font>
      <sz val="12"/>
      <color theme="1"/>
      <name val="Calibri"/>
      <family val="2"/>
    </font>
    <font>
      <b/>
      <sz val="12"/>
      <color theme="1"/>
      <name val="Calibri"/>
      <family val="2"/>
    </font>
    <font>
      <sz val="12"/>
      <color theme="1"/>
      <name val="Calibri"/>
      <family val="2"/>
    </font>
    <font>
      <b/>
      <sz val="12"/>
      <color theme="1"/>
      <name val="Calibri"/>
      <family val="2"/>
    </font>
    <font>
      <sz val="12"/>
      <color rgb="FF000000"/>
      <name val="Calibri"/>
      <family val="2"/>
    </font>
    <font>
      <b/>
      <sz val="36"/>
      <color theme="4"/>
      <name val="Calibri"/>
      <family val="2"/>
    </font>
    <font>
      <sz val="12"/>
      <color theme="0"/>
      <name val="Calibri"/>
      <family val="2"/>
    </font>
  </fonts>
  <fills count="2">
    <fill>
      <patternFill patternType="none"/>
    </fill>
    <fill>
      <patternFill patternType="gray125"/>
    </fill>
  </fills>
  <borders count="1">
    <border>
      <left/>
      <right/>
      <top/>
      <bottom/>
      <diagonal/>
    </border>
  </borders>
  <cellStyleXfs count="2">
    <xf numFmtId="0" fontId="0" fillId="0" borderId="0"/>
    <xf numFmtId="44" fontId="1" fillId="0" borderId="0" applyFont="0" applyFill="0" applyBorder="0" applyAlignment="0" applyProtection="0"/>
  </cellStyleXfs>
  <cellXfs count="32">
    <xf numFmtId="0" fontId="0" fillId="0" borderId="0" xfId="0"/>
    <xf numFmtId="0" fontId="2" fillId="0" borderId="0" xfId="0" applyFont="1"/>
    <xf numFmtId="0" fontId="3" fillId="0" borderId="0" xfId="0" applyFont="1"/>
    <xf numFmtId="166" fontId="3" fillId="0" borderId="0" xfId="1" applyNumberFormat="1" applyFont="1"/>
    <xf numFmtId="0" fontId="5" fillId="0" borderId="0" xfId="0" applyFont="1"/>
    <xf numFmtId="166" fontId="5" fillId="0" borderId="0" xfId="1" applyNumberFormat="1" applyFont="1"/>
    <xf numFmtId="0" fontId="6" fillId="0" borderId="0" xfId="0" applyFont="1" applyAlignment="1">
      <alignment horizontal="left"/>
    </xf>
    <xf numFmtId="0" fontId="6" fillId="0" borderId="0" xfId="0" applyFont="1"/>
    <xf numFmtId="166" fontId="6" fillId="0" borderId="0" xfId="1" applyNumberFormat="1" applyFont="1"/>
    <xf numFmtId="164" fontId="5" fillId="0" borderId="0" xfId="0" applyNumberFormat="1" applyFont="1" applyAlignment="1">
      <alignment horizontal="left"/>
    </xf>
    <xf numFmtId="0" fontId="5" fillId="0" borderId="0" xfId="0" applyFont="1" applyBorder="1"/>
    <xf numFmtId="14" fontId="5" fillId="0" borderId="0" xfId="0" applyNumberFormat="1" applyFont="1" applyBorder="1"/>
    <xf numFmtId="165" fontId="5" fillId="0" borderId="0" xfId="1" applyNumberFormat="1" applyFont="1" applyBorder="1"/>
    <xf numFmtId="164" fontId="5" fillId="0" borderId="0" xfId="0" applyNumberFormat="1" applyFont="1" applyBorder="1" applyAlignment="1">
      <alignment horizontal="left"/>
    </xf>
    <xf numFmtId="164" fontId="7" fillId="0" borderId="0" xfId="0" applyNumberFormat="1" applyFont="1" applyAlignment="1">
      <alignment horizontal="left"/>
    </xf>
    <xf numFmtId="0" fontId="7" fillId="0" borderId="0" xfId="0" applyFont="1"/>
    <xf numFmtId="14" fontId="7" fillId="0" borderId="0" xfId="0" applyNumberFormat="1" applyFont="1"/>
    <xf numFmtId="165" fontId="7" fillId="0" borderId="0" xfId="1" applyNumberFormat="1" applyFont="1"/>
    <xf numFmtId="0" fontId="8" fillId="0" borderId="0" xfId="0" applyFont="1"/>
    <xf numFmtId="166" fontId="7" fillId="0" borderId="0" xfId="1" applyNumberFormat="1" applyFont="1"/>
    <xf numFmtId="0" fontId="7" fillId="0" borderId="0" xfId="0" applyFont="1" applyAlignment="1">
      <alignment horizontal="left"/>
    </xf>
    <xf numFmtId="165" fontId="7" fillId="0" borderId="0" xfId="0" applyNumberFormat="1" applyFont="1"/>
    <xf numFmtId="44" fontId="9" fillId="0" borderId="0" xfId="1" applyFont="1"/>
    <xf numFmtId="44" fontId="9" fillId="0" borderId="0" xfId="1" applyFont="1" applyBorder="1"/>
    <xf numFmtId="44" fontId="9" fillId="0" borderId="0" xfId="0" applyNumberFormat="1" applyFont="1"/>
    <xf numFmtId="14" fontId="5" fillId="0" borderId="0" xfId="0" applyNumberFormat="1" applyFont="1"/>
    <xf numFmtId="165" fontId="5" fillId="0" borderId="0" xfId="1" applyNumberFormat="1" applyFont="1"/>
    <xf numFmtId="0" fontId="5" fillId="0" borderId="0" xfId="0" applyFont="1" applyAlignment="1">
      <alignment horizontal="left"/>
    </xf>
    <xf numFmtId="165" fontId="5" fillId="0" borderId="0" xfId="0" applyNumberFormat="1" applyFont="1"/>
    <xf numFmtId="44" fontId="11" fillId="0" borderId="0" xfId="0" applyNumberFormat="1" applyFont="1"/>
    <xf numFmtId="0" fontId="10" fillId="0" borderId="0" xfId="0" applyFont="1" applyAlignment="1">
      <alignment horizontal="center"/>
    </xf>
    <xf numFmtId="0" fontId="4" fillId="0" borderId="0" xfId="0" applyFont="1" applyAlignment="1">
      <alignment horizontal="center"/>
    </xf>
  </cellXfs>
  <cellStyles count="2">
    <cellStyle name="Currency" xfId="1" builtinId="4"/>
    <cellStyle name="Normal" xfId="0" builtinId="0"/>
  </cellStyles>
  <dxfs count="362">
    <dxf>
      <font>
        <b val="0"/>
        <i val="0"/>
        <strike val="0"/>
        <condense val="0"/>
        <extend val="0"/>
        <outline val="0"/>
        <shadow val="0"/>
        <u val="none"/>
        <vertAlign val="baseline"/>
        <sz val="12"/>
        <color theme="1"/>
        <name val="Calibri"/>
        <scheme val="none"/>
      </font>
      <numFmt numFmtId="165" formatCode="&quot;$&quot;#,##0"/>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64" formatCode="00#"/>
      <alignment horizontal="left" vertical="bottom" textRotation="0" wrapText="0" indent="0" justifyLastLine="0" shrinkToFit="0" readingOrder="0"/>
    </dxf>
    <dxf>
      <font>
        <b val="0"/>
        <i val="0"/>
        <strike val="0"/>
        <condense val="0"/>
        <extend val="0"/>
        <outline val="0"/>
        <shadow val="0"/>
        <u val="none"/>
        <vertAlign val="baseline"/>
        <sz val="12"/>
        <color rgb="FF000000"/>
        <name val="Calibri"/>
        <scheme val="none"/>
      </font>
    </dxf>
    <dxf>
      <font>
        <b/>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65" formatCode="&quot;$&quot;#,##0"/>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64" formatCode="00#"/>
      <alignment horizontal="left" vertical="bottom" textRotation="0" wrapText="0" indent="0" justifyLastLine="0" shrinkToFit="0" readingOrder="0"/>
    </dxf>
    <dxf>
      <font>
        <b val="0"/>
        <i val="0"/>
        <strike val="0"/>
        <condense val="0"/>
        <extend val="0"/>
        <outline val="0"/>
        <shadow val="0"/>
        <u val="none"/>
        <vertAlign val="baseline"/>
        <sz val="12"/>
        <color theme="1"/>
        <name val="Calibri"/>
        <scheme val="none"/>
      </font>
    </dxf>
    <dxf>
      <font>
        <b/>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rgb="FF000000"/>
        <name val="Calibri"/>
        <scheme val="none"/>
      </font>
      <numFmt numFmtId="34" formatCode="_-&quot;$&quot;* #,##0.00_-;\-&quot;$&quot;* #,##0.00_-;_-&quot;$&quot;* &quot;-&quot;??_-;_-@_-"/>
    </dxf>
    <dxf>
      <font>
        <b val="0"/>
        <i val="0"/>
        <strike val="0"/>
        <condense val="0"/>
        <extend val="0"/>
        <outline val="0"/>
        <shadow val="0"/>
        <u val="none"/>
        <vertAlign val="baseline"/>
        <sz val="12"/>
        <color rgb="FF000000"/>
        <name val="Calibri"/>
        <scheme val="none"/>
      </font>
    </dxf>
    <dxf>
      <font>
        <b val="0"/>
        <i val="0"/>
        <strike val="0"/>
        <condense val="0"/>
        <extend val="0"/>
        <outline val="0"/>
        <shadow val="0"/>
        <u val="none"/>
        <vertAlign val="baseline"/>
        <sz val="12"/>
        <color theme="1"/>
        <name val="Calibri"/>
        <scheme val="none"/>
      </font>
      <numFmt numFmtId="0" formatCode="General"/>
    </dxf>
    <dxf>
      <font>
        <b val="0"/>
        <i val="0"/>
        <strike val="0"/>
        <condense val="0"/>
        <extend val="0"/>
        <outline val="0"/>
        <shadow val="0"/>
        <u val="none"/>
        <vertAlign val="baseline"/>
        <sz val="12"/>
        <color theme="1"/>
        <name val="Calibri"/>
        <scheme val="none"/>
      </font>
      <numFmt numFmtId="165" formatCode="&quot;$&quot;#,##0"/>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alignment horizontal="left" vertical="bottom" textRotation="0" wrapText="0" indent="0" justifyLastLine="0" shrinkToFit="0" readingOrder="0"/>
    </dxf>
    <dxf>
      <font>
        <b val="0"/>
        <i val="0"/>
        <strike val="0"/>
        <condense val="0"/>
        <extend val="0"/>
        <outline val="0"/>
        <shadow val="0"/>
        <u val="none"/>
        <vertAlign val="baseline"/>
        <sz val="12"/>
        <color theme="1"/>
        <name val="Calibri"/>
        <scheme val="none"/>
      </font>
      <numFmt numFmtId="164" formatCode="00#"/>
      <alignment horizontal="left" vertical="bottom" textRotation="0" wrapText="0" indent="0" justifyLastLine="0" shrinkToFit="0" readingOrder="0"/>
    </dxf>
    <dxf>
      <font>
        <b val="0"/>
        <i val="0"/>
        <strike val="0"/>
        <condense val="0"/>
        <extend val="0"/>
        <outline val="0"/>
        <shadow val="0"/>
        <u val="none"/>
        <vertAlign val="baseline"/>
        <sz val="12"/>
        <color rgb="FF000000"/>
        <name val="Calibri"/>
        <scheme val="none"/>
      </font>
    </dxf>
    <dxf>
      <font>
        <b/>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rgb="FF000000"/>
        <name val="Calibri"/>
        <scheme val="none"/>
      </font>
    </dxf>
    <dxf>
      <font>
        <b val="0"/>
        <i val="0"/>
        <strike val="0"/>
        <condense val="0"/>
        <extend val="0"/>
        <outline val="0"/>
        <shadow val="0"/>
        <u val="none"/>
        <vertAlign val="baseline"/>
        <sz val="12"/>
        <color theme="1"/>
        <name val="Calibri"/>
        <scheme val="none"/>
      </font>
      <numFmt numFmtId="165" formatCode="&quot;$&quot;#,##0"/>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64" formatCode="00#"/>
      <alignment horizontal="left" vertical="bottom" textRotation="0" wrapText="0" indent="0" justifyLastLine="0" shrinkToFit="0" readingOrder="0"/>
    </dxf>
    <dxf>
      <font>
        <b val="0"/>
        <i val="0"/>
        <strike val="0"/>
        <condense val="0"/>
        <extend val="0"/>
        <outline val="0"/>
        <shadow val="0"/>
        <u val="none"/>
        <vertAlign val="baseline"/>
        <sz val="12"/>
        <color rgb="FF000000"/>
        <name val="Calibri"/>
        <scheme val="none"/>
      </font>
    </dxf>
    <dxf>
      <font>
        <b/>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rgb="FF000000"/>
        <name val="Calibri"/>
        <scheme val="none"/>
      </font>
      <numFmt numFmtId="34" formatCode="_-&quot;$&quot;* #,##0.00_-;\-&quot;$&quot;* #,##0.00_-;_-&quot;$&quot;* &quot;-&quot;??_-;_-@_-"/>
    </dxf>
    <dxf>
      <font>
        <b val="0"/>
        <i val="0"/>
        <strike val="0"/>
        <condense val="0"/>
        <extend val="0"/>
        <outline val="0"/>
        <shadow val="0"/>
        <u val="none"/>
        <vertAlign val="baseline"/>
        <sz val="12"/>
        <color rgb="FF000000"/>
        <name val="Calibri"/>
        <scheme val="none"/>
      </font>
    </dxf>
    <dxf>
      <font>
        <b val="0"/>
        <i val="0"/>
        <strike val="0"/>
        <condense val="0"/>
        <extend val="0"/>
        <outline val="0"/>
        <shadow val="0"/>
        <u val="none"/>
        <vertAlign val="baseline"/>
        <sz val="12"/>
        <color theme="1"/>
        <name val="Calibri"/>
        <scheme val="none"/>
      </font>
      <numFmt numFmtId="0" formatCode="General"/>
    </dxf>
    <dxf>
      <font>
        <b val="0"/>
        <i val="0"/>
        <strike val="0"/>
        <condense val="0"/>
        <extend val="0"/>
        <outline val="0"/>
        <shadow val="0"/>
        <u val="none"/>
        <vertAlign val="baseline"/>
        <sz val="12"/>
        <color theme="1"/>
        <name val="Calibri"/>
        <scheme val="none"/>
      </font>
      <numFmt numFmtId="165" formatCode="&quot;$&quot;#,##0"/>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alignment horizontal="left" vertical="bottom" textRotation="0" wrapText="0" indent="0" justifyLastLine="0" shrinkToFit="0" readingOrder="0"/>
    </dxf>
    <dxf>
      <font>
        <b val="0"/>
        <i val="0"/>
        <strike val="0"/>
        <condense val="0"/>
        <extend val="0"/>
        <outline val="0"/>
        <shadow val="0"/>
        <u val="none"/>
        <vertAlign val="baseline"/>
        <sz val="12"/>
        <color theme="1"/>
        <name val="Calibri"/>
        <scheme val="none"/>
      </font>
      <numFmt numFmtId="164" formatCode="00#"/>
      <alignment horizontal="left" vertical="bottom" textRotation="0" wrapText="0" indent="0" justifyLastLine="0" shrinkToFit="0" readingOrder="0"/>
    </dxf>
    <dxf>
      <font>
        <b val="0"/>
        <i val="0"/>
        <strike val="0"/>
        <condense val="0"/>
        <extend val="0"/>
        <outline val="0"/>
        <shadow val="0"/>
        <u val="none"/>
        <vertAlign val="baseline"/>
        <sz val="12"/>
        <color rgb="FF000000"/>
        <name val="Calibri"/>
        <scheme val="none"/>
      </font>
    </dxf>
    <dxf>
      <font>
        <b/>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rgb="FF000000"/>
        <name val="Calibri"/>
        <scheme val="none"/>
      </font>
    </dxf>
    <dxf>
      <font>
        <b val="0"/>
        <i val="0"/>
        <strike val="0"/>
        <condense val="0"/>
        <extend val="0"/>
        <outline val="0"/>
        <shadow val="0"/>
        <u val="none"/>
        <vertAlign val="baseline"/>
        <sz val="12"/>
        <color theme="1"/>
        <name val="Calibri"/>
        <scheme val="none"/>
      </font>
      <numFmt numFmtId="165" formatCode="&quot;$&quot;#,##0"/>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64" formatCode="00#"/>
      <alignment horizontal="left" vertical="bottom" textRotation="0" wrapText="0" indent="0" justifyLastLine="0" shrinkToFit="0" readingOrder="0"/>
    </dxf>
    <dxf>
      <font>
        <b val="0"/>
        <i val="0"/>
        <strike val="0"/>
        <condense val="0"/>
        <extend val="0"/>
        <outline val="0"/>
        <shadow val="0"/>
        <u val="none"/>
        <vertAlign val="baseline"/>
        <sz val="12"/>
        <color rgb="FF000000"/>
        <name val="Calibri"/>
        <scheme val="none"/>
      </font>
    </dxf>
    <dxf>
      <font>
        <b/>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rgb="FF000000"/>
        <name val="Calibri"/>
        <scheme val="none"/>
      </font>
      <numFmt numFmtId="34" formatCode="_-&quot;$&quot;* #,##0.00_-;\-&quot;$&quot;* #,##0.00_-;_-&quot;$&quot;* &quot;-&quot;??_-;_-@_-"/>
    </dxf>
    <dxf>
      <font>
        <b val="0"/>
        <i val="0"/>
        <strike val="0"/>
        <condense val="0"/>
        <extend val="0"/>
        <outline val="0"/>
        <shadow val="0"/>
        <u val="none"/>
        <vertAlign val="baseline"/>
        <sz val="12"/>
        <color rgb="FF000000"/>
        <name val="Calibri"/>
        <scheme val="none"/>
      </font>
    </dxf>
    <dxf>
      <font>
        <b val="0"/>
        <i val="0"/>
        <strike val="0"/>
        <condense val="0"/>
        <extend val="0"/>
        <outline val="0"/>
        <shadow val="0"/>
        <u val="none"/>
        <vertAlign val="baseline"/>
        <sz val="12"/>
        <color theme="1"/>
        <name val="Calibri"/>
        <scheme val="none"/>
      </font>
      <numFmt numFmtId="165" formatCode="&quot;$&quot;#,##0"/>
    </dxf>
    <dxf>
      <font>
        <b val="0"/>
        <i val="0"/>
        <strike val="0"/>
        <condense val="0"/>
        <extend val="0"/>
        <outline val="0"/>
        <shadow val="0"/>
        <u val="none"/>
        <vertAlign val="baseline"/>
        <sz val="12"/>
        <color theme="1"/>
        <name val="Calibri"/>
        <scheme val="none"/>
      </font>
      <numFmt numFmtId="165" formatCode="&quot;$&quot;#,##0"/>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alignment horizontal="left" vertical="bottom" textRotation="0" wrapText="0" indent="0" justifyLastLine="0" shrinkToFit="0" readingOrder="0"/>
    </dxf>
    <dxf>
      <font>
        <b val="0"/>
        <i val="0"/>
        <strike val="0"/>
        <condense val="0"/>
        <extend val="0"/>
        <outline val="0"/>
        <shadow val="0"/>
        <u val="none"/>
        <vertAlign val="baseline"/>
        <sz val="12"/>
        <color theme="1"/>
        <name val="Calibri"/>
        <scheme val="none"/>
      </font>
      <numFmt numFmtId="164" formatCode="00#"/>
      <alignment horizontal="left" vertical="bottom" textRotation="0" wrapText="0" indent="0" justifyLastLine="0" shrinkToFit="0" readingOrder="0"/>
    </dxf>
    <dxf>
      <font>
        <b val="0"/>
        <i val="0"/>
        <strike val="0"/>
        <condense val="0"/>
        <extend val="0"/>
        <outline val="0"/>
        <shadow val="0"/>
        <u val="none"/>
        <vertAlign val="baseline"/>
        <sz val="12"/>
        <color rgb="FF000000"/>
        <name val="Calibri"/>
        <scheme val="none"/>
      </font>
    </dxf>
    <dxf>
      <font>
        <b/>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rgb="FF000000"/>
        <name val="Calibri"/>
        <scheme val="none"/>
      </font>
      <numFmt numFmtId="34" formatCode="_-&quot;$&quot;* #,##0.00_-;\-&quot;$&quot;* #,##0.00_-;_-&quot;$&quot;* &quot;-&quot;??_-;_-@_-"/>
    </dxf>
    <dxf>
      <font>
        <b val="0"/>
        <i val="0"/>
        <strike val="0"/>
        <condense val="0"/>
        <extend val="0"/>
        <outline val="0"/>
        <shadow val="0"/>
        <u val="none"/>
        <vertAlign val="baseline"/>
        <sz val="12"/>
        <color rgb="FF000000"/>
        <name val="Calibri"/>
        <scheme val="none"/>
      </font>
    </dxf>
    <dxf>
      <font>
        <b val="0"/>
        <i val="0"/>
        <strike val="0"/>
        <condense val="0"/>
        <extend val="0"/>
        <outline val="0"/>
        <shadow val="0"/>
        <u val="none"/>
        <vertAlign val="baseline"/>
        <sz val="12"/>
        <color theme="1"/>
        <name val="Calibri"/>
        <scheme val="none"/>
      </font>
      <numFmt numFmtId="165" formatCode="&quot;$&quot;#,##0"/>
    </dxf>
    <dxf>
      <font>
        <b val="0"/>
        <i val="0"/>
        <strike val="0"/>
        <condense val="0"/>
        <extend val="0"/>
        <outline val="0"/>
        <shadow val="0"/>
        <u val="none"/>
        <vertAlign val="baseline"/>
        <sz val="12"/>
        <color theme="1"/>
        <name val="Calibri"/>
        <scheme val="none"/>
      </font>
      <numFmt numFmtId="165" formatCode="&quot;$&quot;#,##0"/>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alignment horizontal="left" vertical="bottom" textRotation="0" wrapText="0" indent="0" justifyLastLine="0" shrinkToFit="0" readingOrder="0"/>
    </dxf>
    <dxf>
      <font>
        <b val="0"/>
        <i val="0"/>
        <strike val="0"/>
        <condense val="0"/>
        <extend val="0"/>
        <outline val="0"/>
        <shadow val="0"/>
        <u val="none"/>
        <vertAlign val="baseline"/>
        <sz val="12"/>
        <color theme="1"/>
        <name val="Calibri"/>
        <scheme val="none"/>
      </font>
      <numFmt numFmtId="164" formatCode="00#"/>
      <alignment horizontal="left" vertical="bottom" textRotation="0" wrapText="0" indent="0" justifyLastLine="0" shrinkToFit="0" readingOrder="0"/>
    </dxf>
    <dxf>
      <font>
        <b val="0"/>
        <i val="0"/>
        <strike val="0"/>
        <condense val="0"/>
        <extend val="0"/>
        <outline val="0"/>
        <shadow val="0"/>
        <u val="none"/>
        <vertAlign val="baseline"/>
        <sz val="12"/>
        <color rgb="FF000000"/>
        <name val="Calibri"/>
        <scheme val="none"/>
      </font>
    </dxf>
    <dxf>
      <font>
        <b/>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rgb="FF000000"/>
        <name val="Calibri"/>
        <scheme val="none"/>
      </font>
      <numFmt numFmtId="34" formatCode="_-&quot;$&quot;* #,##0.00_-;\-&quot;$&quot;* #,##0.00_-;_-&quot;$&quot;* &quot;-&quot;??_-;_-@_-"/>
    </dxf>
    <dxf>
      <font>
        <b val="0"/>
        <i val="0"/>
        <strike val="0"/>
        <condense val="0"/>
        <extend val="0"/>
        <outline val="0"/>
        <shadow val="0"/>
        <u val="none"/>
        <vertAlign val="baseline"/>
        <sz val="12"/>
        <color rgb="FF000000"/>
        <name val="Calibri"/>
        <scheme val="none"/>
      </font>
    </dxf>
    <dxf>
      <font>
        <b val="0"/>
        <i val="0"/>
        <strike val="0"/>
        <condense val="0"/>
        <extend val="0"/>
        <outline val="0"/>
        <shadow val="0"/>
        <u val="none"/>
        <vertAlign val="baseline"/>
        <sz val="12"/>
        <color theme="1"/>
        <name val="Calibri"/>
        <scheme val="none"/>
      </font>
      <numFmt numFmtId="165" formatCode="&quot;$&quot;#,##0"/>
    </dxf>
    <dxf>
      <font>
        <b val="0"/>
        <i val="0"/>
        <strike val="0"/>
        <condense val="0"/>
        <extend val="0"/>
        <outline val="0"/>
        <shadow val="0"/>
        <u val="none"/>
        <vertAlign val="baseline"/>
        <sz val="12"/>
        <color theme="1"/>
        <name val="Calibri"/>
        <scheme val="none"/>
      </font>
      <numFmt numFmtId="165" formatCode="&quot;$&quot;#,##0"/>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alignment horizontal="left" vertical="bottom" textRotation="0" wrapText="0" indent="0" justifyLastLine="0" shrinkToFit="0" readingOrder="0"/>
    </dxf>
    <dxf>
      <font>
        <b val="0"/>
        <i val="0"/>
        <strike val="0"/>
        <condense val="0"/>
        <extend val="0"/>
        <outline val="0"/>
        <shadow val="0"/>
        <u val="none"/>
        <vertAlign val="baseline"/>
        <sz val="12"/>
        <color theme="1"/>
        <name val="Calibri"/>
        <scheme val="none"/>
      </font>
      <numFmt numFmtId="164" formatCode="00#"/>
      <alignment horizontal="left" vertical="bottom" textRotation="0" wrapText="0" indent="0" justifyLastLine="0" shrinkToFit="0" readingOrder="0"/>
    </dxf>
    <dxf>
      <font>
        <b val="0"/>
        <i val="0"/>
        <strike val="0"/>
        <condense val="0"/>
        <extend val="0"/>
        <outline val="0"/>
        <shadow val="0"/>
        <u val="none"/>
        <vertAlign val="baseline"/>
        <sz val="12"/>
        <color rgb="FF000000"/>
        <name val="Calibri"/>
        <scheme val="none"/>
      </font>
    </dxf>
    <dxf>
      <font>
        <b/>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rgb="FF000000"/>
        <name val="Calibri"/>
        <scheme val="none"/>
      </font>
      <numFmt numFmtId="34" formatCode="_-&quot;$&quot;* #,##0.00_-;\-&quot;$&quot;* #,##0.00_-;_-&quot;$&quot;* &quot;-&quot;??_-;_-@_-"/>
    </dxf>
    <dxf>
      <font>
        <b val="0"/>
        <i val="0"/>
        <strike val="0"/>
        <condense val="0"/>
        <extend val="0"/>
        <outline val="0"/>
        <shadow val="0"/>
        <u val="none"/>
        <vertAlign val="baseline"/>
        <sz val="12"/>
        <color rgb="FF000000"/>
        <name val="Calibri"/>
        <scheme val="none"/>
      </font>
    </dxf>
    <dxf>
      <font>
        <b val="0"/>
        <i val="0"/>
        <strike val="0"/>
        <condense val="0"/>
        <extend val="0"/>
        <outline val="0"/>
        <shadow val="0"/>
        <u val="none"/>
        <vertAlign val="baseline"/>
        <sz val="12"/>
        <color theme="1"/>
        <name val="Calibri"/>
        <scheme val="none"/>
      </font>
      <numFmt numFmtId="0" formatCode="General"/>
    </dxf>
    <dxf>
      <font>
        <b val="0"/>
        <i val="0"/>
        <strike val="0"/>
        <condense val="0"/>
        <extend val="0"/>
        <outline val="0"/>
        <shadow val="0"/>
        <u val="none"/>
        <vertAlign val="baseline"/>
        <sz val="12"/>
        <color theme="1"/>
        <name val="Calibri"/>
        <scheme val="none"/>
      </font>
      <numFmt numFmtId="165" formatCode="&quot;$&quot;#,##0"/>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alignment horizontal="left" vertical="bottom" textRotation="0" wrapText="0" indent="0" justifyLastLine="0" shrinkToFit="0" readingOrder="0"/>
    </dxf>
    <dxf>
      <font>
        <b val="0"/>
        <i val="0"/>
        <strike val="0"/>
        <condense val="0"/>
        <extend val="0"/>
        <outline val="0"/>
        <shadow val="0"/>
        <u val="none"/>
        <vertAlign val="baseline"/>
        <sz val="12"/>
        <color theme="1"/>
        <name val="Calibri"/>
        <scheme val="none"/>
      </font>
      <numFmt numFmtId="164" formatCode="00#"/>
      <alignment horizontal="left" vertical="bottom" textRotation="0" wrapText="0" indent="0" justifyLastLine="0" shrinkToFit="0" readingOrder="0"/>
    </dxf>
    <dxf>
      <font>
        <b val="0"/>
        <i val="0"/>
        <strike val="0"/>
        <condense val="0"/>
        <extend val="0"/>
        <outline val="0"/>
        <shadow val="0"/>
        <u val="none"/>
        <vertAlign val="baseline"/>
        <sz val="12"/>
        <color rgb="FF000000"/>
        <name val="Calibri"/>
        <scheme val="none"/>
      </font>
    </dxf>
    <dxf>
      <font>
        <b/>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rgb="FF000000"/>
        <name val="Calibri"/>
        <scheme val="none"/>
      </font>
    </dxf>
    <dxf>
      <font>
        <b val="0"/>
        <i val="0"/>
        <strike val="0"/>
        <condense val="0"/>
        <extend val="0"/>
        <outline val="0"/>
        <shadow val="0"/>
        <u val="none"/>
        <vertAlign val="baseline"/>
        <sz val="12"/>
        <color theme="1"/>
        <name val="Calibri"/>
        <scheme val="none"/>
      </font>
      <numFmt numFmtId="165" formatCode="&quot;$&quot;#,##0"/>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64" formatCode="00#"/>
      <alignment horizontal="left" vertical="bottom" textRotation="0" wrapText="0" indent="0" justifyLastLine="0" shrinkToFit="0" readingOrder="0"/>
    </dxf>
    <dxf>
      <font>
        <b val="0"/>
        <i val="0"/>
        <strike val="0"/>
        <condense val="0"/>
        <extend val="0"/>
        <outline val="0"/>
        <shadow val="0"/>
        <u val="none"/>
        <vertAlign val="baseline"/>
        <sz val="12"/>
        <color rgb="FF000000"/>
        <name val="Calibri"/>
        <scheme val="none"/>
      </font>
    </dxf>
    <dxf>
      <font>
        <b/>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65" formatCode="&quot;$&quot;#,##0"/>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64" formatCode="00#"/>
      <alignment horizontal="left" vertical="bottom" textRotation="0" wrapText="0" indent="0" justifyLastLine="0" shrinkToFit="0" readingOrder="0"/>
    </dxf>
    <dxf>
      <font>
        <b val="0"/>
        <i val="0"/>
        <strike val="0"/>
        <condense val="0"/>
        <extend val="0"/>
        <outline val="0"/>
        <shadow val="0"/>
        <u val="none"/>
        <vertAlign val="baseline"/>
        <sz val="12"/>
        <color rgb="FF000000"/>
        <name val="Calibri"/>
        <scheme val="none"/>
      </font>
    </dxf>
    <dxf>
      <font>
        <b/>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65" formatCode="&quot;$&quot;#,##0"/>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64" formatCode="00#"/>
      <alignment horizontal="left" vertical="bottom" textRotation="0" wrapText="0" indent="0" justifyLastLine="0" shrinkToFit="0" readingOrder="0"/>
    </dxf>
    <dxf>
      <font>
        <b val="0"/>
        <i val="0"/>
        <strike val="0"/>
        <condense val="0"/>
        <extend val="0"/>
        <outline val="0"/>
        <shadow val="0"/>
        <u val="none"/>
        <vertAlign val="baseline"/>
        <sz val="12"/>
        <color rgb="FF000000"/>
        <name val="Calibri"/>
        <scheme val="none"/>
      </font>
    </dxf>
    <dxf>
      <font>
        <b/>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65" formatCode="&quot;$&quot;#,##0"/>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64" formatCode="00#"/>
      <alignment horizontal="left" vertical="bottom" textRotation="0" wrapText="0" indent="0" justifyLastLine="0" shrinkToFit="0" readingOrder="0"/>
    </dxf>
    <dxf>
      <font>
        <b val="0"/>
        <i val="0"/>
        <strike val="0"/>
        <condense val="0"/>
        <extend val="0"/>
        <outline val="0"/>
        <shadow val="0"/>
        <u val="none"/>
        <vertAlign val="baseline"/>
        <sz val="12"/>
        <color theme="1"/>
        <name val="Calibri"/>
        <scheme val="none"/>
      </font>
    </dxf>
    <dxf>
      <font>
        <b/>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rgb="FF000000"/>
        <name val="Calibri"/>
        <scheme val="none"/>
      </font>
      <numFmt numFmtId="34" formatCode="_-&quot;$&quot;* #,##0.00_-;\-&quot;$&quot;* #,##0.00_-;_-&quot;$&quot;* &quot;-&quot;??_-;_-@_-"/>
    </dxf>
    <dxf>
      <font>
        <b val="0"/>
        <i val="0"/>
        <strike val="0"/>
        <condense val="0"/>
        <extend val="0"/>
        <outline val="0"/>
        <shadow val="0"/>
        <u val="none"/>
        <vertAlign val="baseline"/>
        <sz val="12"/>
        <color rgb="FF000000"/>
        <name val="Calibri"/>
        <scheme val="none"/>
      </font>
    </dxf>
    <dxf>
      <font>
        <b val="0"/>
        <i val="0"/>
        <strike val="0"/>
        <condense val="0"/>
        <extend val="0"/>
        <outline val="0"/>
        <shadow val="0"/>
        <u val="none"/>
        <vertAlign val="baseline"/>
        <sz val="12"/>
        <color theme="1"/>
        <name val="Calibri"/>
        <scheme val="none"/>
      </font>
      <numFmt numFmtId="165" formatCode="&quot;$&quot;#,##0"/>
    </dxf>
    <dxf>
      <font>
        <b val="0"/>
        <i val="0"/>
        <strike val="0"/>
        <condense val="0"/>
        <extend val="0"/>
        <outline val="0"/>
        <shadow val="0"/>
        <u val="none"/>
        <vertAlign val="baseline"/>
        <sz val="12"/>
        <color theme="1"/>
        <name val="Calibri"/>
        <scheme val="none"/>
      </font>
      <numFmt numFmtId="165" formatCode="&quot;$&quot;#,##0"/>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scheme val="none"/>
      </font>
      <alignment horizontal="left" vertical="bottom" textRotation="0" wrapText="0" indent="0" justifyLastLine="0" shrinkToFit="0" readingOrder="0"/>
    </dxf>
    <dxf>
      <font>
        <b val="0"/>
        <i val="0"/>
        <strike val="0"/>
        <condense val="0"/>
        <extend val="0"/>
        <outline val="0"/>
        <shadow val="0"/>
        <u val="none"/>
        <vertAlign val="baseline"/>
        <sz val="12"/>
        <color theme="1"/>
        <name val="Calibri"/>
        <scheme val="none"/>
      </font>
      <numFmt numFmtId="164" formatCode="00#"/>
      <alignment horizontal="left" vertical="bottom" textRotation="0" wrapText="0" indent="0" justifyLastLine="0" shrinkToFit="0" readingOrder="0"/>
    </dxf>
    <dxf>
      <font>
        <b val="0"/>
        <i val="0"/>
        <strike val="0"/>
        <condense val="0"/>
        <extend val="0"/>
        <outline val="0"/>
        <shadow val="0"/>
        <u val="none"/>
        <vertAlign val="baseline"/>
        <sz val="12"/>
        <color rgb="FF000000"/>
        <name val="Calibri"/>
        <scheme val="none"/>
      </font>
    </dxf>
    <dxf>
      <font>
        <b/>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0"/>
        <name val="Calibri"/>
        <family val="2"/>
        <scheme val="none"/>
      </font>
      <numFmt numFmtId="34" formatCode="_-&quot;$&quot;* #,##0.00_-;\-&quot;$&quot;* #,##0.00_-;_-&quot;$&quot;* &quot;-&quot;??_-;_-@_-"/>
    </dxf>
    <dxf>
      <font>
        <b val="0"/>
        <i val="0"/>
        <strike val="0"/>
        <condense val="0"/>
        <extend val="0"/>
        <outline val="0"/>
        <shadow val="0"/>
        <u val="none"/>
        <vertAlign val="baseline"/>
        <sz val="12"/>
        <color rgb="FF000000"/>
        <name val="Calibri"/>
        <scheme val="none"/>
      </font>
    </dxf>
    <dxf>
      <font>
        <b val="0"/>
        <i val="0"/>
        <strike val="0"/>
        <condense val="0"/>
        <extend val="0"/>
        <outline val="0"/>
        <shadow val="0"/>
        <u val="none"/>
        <vertAlign val="baseline"/>
        <sz val="12"/>
        <color theme="1"/>
        <name val="Calibri"/>
        <family val="2"/>
        <scheme val="none"/>
      </font>
      <numFmt numFmtId="165" formatCode="&quot;$&quot;#,##0"/>
    </dxf>
    <dxf>
      <font>
        <b val="0"/>
        <i val="0"/>
        <strike val="0"/>
        <condense val="0"/>
        <extend val="0"/>
        <outline val="0"/>
        <shadow val="0"/>
        <u val="none"/>
        <vertAlign val="baseline"/>
        <sz val="12"/>
        <color theme="1"/>
        <name val="Calibri"/>
        <scheme val="none"/>
      </font>
      <numFmt numFmtId="165" formatCode="&quot;$&quot;#,##0"/>
    </dxf>
    <dxf>
      <font>
        <b val="0"/>
        <i val="0"/>
        <strike val="0"/>
        <condense val="0"/>
        <extend val="0"/>
        <outline val="0"/>
        <shadow val="0"/>
        <u val="none"/>
        <vertAlign val="baseline"/>
        <sz val="12"/>
        <color theme="1"/>
        <name val="Calibri"/>
        <family val="2"/>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family val="2"/>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family val="2"/>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family val="2"/>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family val="2"/>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family val="2"/>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family val="2"/>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family val="2"/>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family val="2"/>
        <scheme val="none"/>
      </font>
    </dxf>
    <dxf>
      <font>
        <b val="0"/>
        <i val="0"/>
        <strike val="0"/>
        <condense val="0"/>
        <extend val="0"/>
        <outline val="0"/>
        <shadow val="0"/>
        <u val="none"/>
        <vertAlign val="baseline"/>
        <sz val="12"/>
        <color theme="1"/>
        <name val="Calibri"/>
        <scheme val="none"/>
      </font>
      <numFmt numFmtId="19" formatCode="d/mm/yyyy"/>
    </dxf>
    <dxf>
      <font>
        <b val="0"/>
        <i val="0"/>
        <strike val="0"/>
        <condense val="0"/>
        <extend val="0"/>
        <outline val="0"/>
        <shadow val="0"/>
        <u val="none"/>
        <vertAlign val="baseline"/>
        <sz val="12"/>
        <color theme="1"/>
        <name val="Calibri"/>
        <family val="2"/>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family val="2"/>
        <scheme val="none"/>
      </font>
    </dxf>
    <dxf>
      <font>
        <b val="0"/>
        <i val="0"/>
        <strike val="0"/>
        <condense val="0"/>
        <extend val="0"/>
        <outline val="0"/>
        <shadow val="0"/>
        <u val="none"/>
        <vertAlign val="baseline"/>
        <sz val="12"/>
        <color theme="1"/>
        <name val="Calibri"/>
        <scheme val="none"/>
      </font>
    </dxf>
    <dxf>
      <font>
        <b val="0"/>
        <i val="0"/>
        <strike val="0"/>
        <condense val="0"/>
        <extend val="0"/>
        <outline val="0"/>
        <shadow val="0"/>
        <u val="none"/>
        <vertAlign val="baseline"/>
        <sz val="12"/>
        <color theme="1"/>
        <name val="Calibri"/>
        <family val="2"/>
        <scheme val="none"/>
      </font>
      <alignment horizontal="left" vertical="bottom" textRotation="0" wrapText="0" indent="0" justifyLastLine="0" shrinkToFit="0" readingOrder="0"/>
    </dxf>
    <dxf>
      <font>
        <b val="0"/>
        <i val="0"/>
        <strike val="0"/>
        <condense val="0"/>
        <extend val="0"/>
        <outline val="0"/>
        <shadow val="0"/>
        <u val="none"/>
        <vertAlign val="baseline"/>
        <sz val="12"/>
        <color theme="1"/>
        <name val="Calibri"/>
        <scheme val="none"/>
      </font>
      <numFmt numFmtId="164" formatCode="00#"/>
      <alignment horizontal="left" vertical="bottom" textRotation="0" wrapText="0" indent="0" justifyLastLine="0" shrinkToFit="0" readingOrder="0"/>
    </dxf>
    <dxf>
      <font>
        <b val="0"/>
        <i val="0"/>
        <strike val="0"/>
        <condense val="0"/>
        <extend val="0"/>
        <outline val="0"/>
        <shadow val="0"/>
        <u val="none"/>
        <vertAlign val="baseline"/>
        <sz val="12"/>
        <color rgb="FF000000"/>
        <name val="Calibri"/>
        <scheme val="none"/>
      </font>
    </dxf>
    <dxf>
      <font>
        <b/>
        <i val="0"/>
        <strike val="0"/>
        <condense val="0"/>
        <extend val="0"/>
        <outline val="0"/>
        <shadow val="0"/>
        <u val="none"/>
        <vertAlign val="baseline"/>
        <sz val="12"/>
        <color theme="1"/>
        <name val="Calibri"/>
        <scheme val="none"/>
      </font>
    </dxf>
    <dxf>
      <fill>
        <patternFill>
          <bgColor theme="6" tint="0.79998168889431442"/>
        </patternFill>
      </fill>
    </dxf>
    <dxf>
      <fill>
        <patternFill>
          <bgColor theme="2" tint="-9.9948118533890809E-2"/>
        </patternFill>
      </fill>
    </dxf>
    <dxf>
      <font>
        <color theme="0"/>
      </font>
      <fill>
        <patternFill>
          <bgColor theme="4" tint="-0.24994659260841701"/>
        </patternFill>
      </fill>
    </dxf>
    <dxf>
      <font>
        <color theme="0"/>
      </font>
      <fill>
        <patternFill>
          <bgColor theme="4" tint="-0.24994659260841701"/>
        </patternFill>
      </fill>
    </dxf>
  </dxfs>
  <tableStyles count="1" defaultTableStyle="TableStyleMedium9" defaultPivotStyle="PivotStyleLight16">
    <tableStyle name="Corporate" pivot="0" count="4" xr9:uid="{00000000-0011-0000-FFFF-FFFF00000000}">
      <tableStyleElement type="headerRow" dxfId="361"/>
      <tableStyleElement type="totalRow" dxfId="360"/>
      <tableStyleElement type="firstRowStripe" dxfId="359"/>
      <tableStyleElement type="secondRowStripe" dxfId="35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1</xdr:col>
      <xdr:colOff>314325</xdr:colOff>
      <xdr:row>38</xdr:row>
      <xdr:rowOff>0</xdr:rowOff>
    </xdr:from>
    <xdr:to>
      <xdr:col>3</xdr:col>
      <xdr:colOff>314325</xdr:colOff>
      <xdr:row>50</xdr:row>
      <xdr:rowOff>123825</xdr:rowOff>
    </xdr:to>
    <mc:AlternateContent xmlns:mc="http://schemas.openxmlformats.org/markup-compatibility/2006" xmlns:sle15="http://schemas.microsoft.com/office/drawing/2012/slicer">
      <mc:Choice Requires="sle15">
        <xdr:graphicFrame macro="">
          <xdr:nvGraphicFramePr>
            <xdr:cNvPr id="2" name="Job Title">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microsoft.com/office/drawing/2010/slicer">
              <sle:slicer xmlns:sle="http://schemas.microsoft.com/office/drawing/2010/slicer" name="Job Title"/>
            </a:graphicData>
          </a:graphic>
        </xdr:graphicFrame>
      </mc:Choice>
      <mc:Fallback xmlns="">
        <xdr:sp macro="" textlink="">
          <xdr:nvSpPr>
            <xdr:cNvPr id="0" name=""/>
            <xdr:cNvSpPr>
              <a:spLocks noTextEdit="1"/>
            </xdr:cNvSpPr>
          </xdr:nvSpPr>
          <xdr:spPr>
            <a:xfrm>
              <a:off x="1352550" y="2390775"/>
              <a:ext cx="1828800" cy="2524125"/>
            </a:xfrm>
            <a:prstGeom prst="rect">
              <a:avLst/>
            </a:prstGeom>
            <a:solidFill>
              <a:prstClr val="white"/>
            </a:solidFill>
            <a:ln w="1">
              <a:solidFill>
                <a:prstClr val="green"/>
              </a:solidFill>
            </a:ln>
          </xdr:spPr>
          <xdr:txBody>
            <a:bodyPr vertOverflow="clip" horzOverflow="clip"/>
            <a:lstStyle/>
            <a:p>
              <a:r>
                <a:rPr lang="en-AU" sz="1100"/>
                <a:t>This shape represents a table slicer. Table slicers are supported in Excel 2013 or later.
If the shape was modified in an earlier version of Excel, or if the workbook was saved in Excel 2007 or earlier, the slicer can't be used.</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Job_Title" xr10:uid="{00000000-0013-0000-FFFF-FFFF01000000}" sourceName="Job Title">
  <extLst>
    <x:ext xmlns:x15="http://schemas.microsoft.com/office/spreadsheetml/2010/11/main" uri="{2F2917AC-EB37-4324-AD4E-5DD8C200BD13}">
      <x15:tableSlicerCache tableId="15" column="6"/>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Job Title" xr10:uid="{00000000-0014-0000-FFFF-FFFF01000000}" cache="Slicer_Job_Title" caption="Job Title"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6D0EBE0-E385-4670-A346-A262882E28FF}" name="StaffListTable" displayName="StaffListTable" ref="A3:N36" totalsRowCount="1" headerRowDxfId="357" dataDxfId="356">
  <autoFilter ref="A3:N35" xr:uid="{00000000-0009-0000-0100-00000E000000}"/>
  <tableColumns count="14">
    <tableColumn id="1" xr3:uid="{4E8BF1B9-7F93-4B07-AAAA-E0B292291B9C}" name="Employee ID" totalsRowLabel="Total" dataDxfId="355" totalsRowDxfId="354"/>
    <tableColumn id="2" xr3:uid="{2868379C-C718-4EE8-92AB-DC3F00E4F242}" name="First Name" totalsRowFunction="count" dataDxfId="353" totalsRowDxfId="352"/>
    <tableColumn id="3" xr3:uid="{A6FD5F42-95D5-4DF0-AA58-E6D61F79B269}" name="Surname" dataDxfId="351" totalsRowDxfId="350"/>
    <tableColumn id="4" xr3:uid="{E8876D01-FD73-4A1F-A09A-26A880CBBBFF}" name="Date of Birth" dataDxfId="349" totalsRowDxfId="348"/>
    <tableColumn id="5" xr3:uid="{93331467-ACDC-4F04-BAC6-5F317BA61279}" name="Starting Date" dataDxfId="347" totalsRowDxfId="346"/>
    <tableColumn id="6" xr3:uid="{FAC97633-BBAB-46A0-B17F-F7D1288211A7}" name="Job Title" dataDxfId="345" totalsRowDxfId="344"/>
    <tableColumn id="7" xr3:uid="{34DE3AE2-E57B-459E-82F0-47477126B8D8}" name="Department" dataDxfId="343" totalsRowDxfId="342"/>
    <tableColumn id="8" xr3:uid="{36D23BAA-42E4-4CB4-8D7D-C465839B104F}" name="Street Address" dataDxfId="341" totalsRowDxfId="340"/>
    <tableColumn id="9" xr3:uid="{91761887-7B3D-4712-9947-2A1C9B4A9B4E}" name="Suburb" dataDxfId="339" totalsRowDxfId="338"/>
    <tableColumn id="16" xr3:uid="{BA2161F0-33AF-404F-B8AC-2C4C4AFB6B99}" name="State" dataDxfId="337" totalsRowDxfId="336"/>
    <tableColumn id="10" xr3:uid="{847D017D-31CA-4850-B2AE-AC88F6E39BF0}" name="Postcode" dataDxfId="335" totalsRowDxfId="334"/>
    <tableColumn id="11" xr3:uid="{8E91E662-8282-4B36-B274-7FC4C0E127FD}" name="Home Phone" dataDxfId="333" totalsRowDxfId="332"/>
    <tableColumn id="12" xr3:uid="{0A028D0D-BF73-47E2-B0C1-36C7A09E4B7F}" name="Salary" totalsRowFunction="sum" dataDxfId="331" totalsRowDxfId="330" dataCellStyle="Currency"/>
    <tableColumn id="17" xr3:uid="{442D8900-A9A3-41F4-8BFF-542108BA0922}" name="Bonus" totalsRowFunction="sum" dataDxfId="329" totalsRowDxfId="328" dataCellStyle="Currency">
      <calculatedColumnFormula>M4*5%</calculatedColumnFormula>
    </tableColumn>
  </tableColumns>
  <tableStyleInfo name="TableStyleMedium9"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Table57891011121314" displayName="Table57891011121314" ref="A3:N36" totalsRowCount="1" headerRowDxfId="149" dataDxfId="148">
  <autoFilter ref="A3:N35" xr:uid="{00000000-0009-0000-0100-00000D000000}"/>
  <tableColumns count="14">
    <tableColumn id="1" xr3:uid="{00000000-0010-0000-0B00-000001000000}" name="Employee ID" totalsRowLabel="Total" dataDxfId="147" totalsRowDxfId="146"/>
    <tableColumn id="2" xr3:uid="{00000000-0010-0000-0B00-000002000000}" name="First Name" dataDxfId="145" totalsRowDxfId="144"/>
    <tableColumn id="3" xr3:uid="{00000000-0010-0000-0B00-000003000000}" name="Surname" dataDxfId="143" totalsRowDxfId="142"/>
    <tableColumn id="4" xr3:uid="{00000000-0010-0000-0B00-000004000000}" name="Date of Birth" dataDxfId="141" totalsRowDxfId="140"/>
    <tableColumn id="5" xr3:uid="{00000000-0010-0000-0B00-000005000000}" name="Starting Date" dataDxfId="139" totalsRowDxfId="138"/>
    <tableColumn id="6" xr3:uid="{00000000-0010-0000-0B00-000006000000}" name="Job Title" dataDxfId="137" totalsRowDxfId="136"/>
    <tableColumn id="7" xr3:uid="{00000000-0010-0000-0B00-000007000000}" name="Department" dataDxfId="135" totalsRowDxfId="134"/>
    <tableColumn id="8" xr3:uid="{00000000-0010-0000-0B00-000008000000}" name="Street Address" dataDxfId="133" totalsRowDxfId="132"/>
    <tableColumn id="9" xr3:uid="{00000000-0010-0000-0B00-000009000000}" name="Suburb" dataDxfId="131" totalsRowDxfId="130"/>
    <tableColumn id="16" xr3:uid="{00000000-0010-0000-0B00-000010000000}" name="State" dataDxfId="129" totalsRowDxfId="128"/>
    <tableColumn id="10" xr3:uid="{00000000-0010-0000-0B00-00000A000000}" name="Postcode" dataDxfId="127" totalsRowDxfId="126"/>
    <tableColumn id="11" xr3:uid="{00000000-0010-0000-0B00-00000B000000}" name="Home Phone" dataDxfId="125" totalsRowDxfId="124"/>
    <tableColumn id="12" xr3:uid="{00000000-0010-0000-0B00-00000C000000}" name="Salary" totalsRowFunction="sum" dataDxfId="123" totalsRowDxfId="122" dataCellStyle="Currency"/>
    <tableColumn id="17" xr3:uid="{00000000-0010-0000-0B00-000011000000}" name="Bonus" dataDxfId="121" totalsRowDxfId="120" dataCellStyle="Currency">
      <calculatedColumnFormula>M4*5%</calculatedColumnFormula>
    </tableColumn>
  </tableColumns>
  <tableStyleInfo showFirstColumn="0" showLastColumn="1" showRowStripes="1" showColumnStripes="1"/>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4000000}" name="Table5789" displayName="Table5789" ref="A3:N35" totalsRowShown="0" headerRowDxfId="119" dataDxfId="118">
  <autoFilter ref="A3:N35" xr:uid="{00000000-0009-0000-0100-000008000000}"/>
  <tableColumns count="14">
    <tableColumn id="1" xr3:uid="{00000000-0010-0000-0400-000001000000}" name="Employee ID" dataDxfId="117"/>
    <tableColumn id="2" xr3:uid="{00000000-0010-0000-0400-000002000000}" name="First Name" dataDxfId="116"/>
    <tableColumn id="3" xr3:uid="{00000000-0010-0000-0400-000003000000}" name="Surname" dataDxfId="115"/>
    <tableColumn id="4" xr3:uid="{00000000-0010-0000-0400-000004000000}" name="Date of Birth" dataDxfId="114"/>
    <tableColumn id="5" xr3:uid="{00000000-0010-0000-0400-000005000000}" name="Starting Date" dataDxfId="113"/>
    <tableColumn id="6" xr3:uid="{00000000-0010-0000-0400-000006000000}" name="Job Title" dataDxfId="112"/>
    <tableColumn id="7" xr3:uid="{00000000-0010-0000-0400-000007000000}" name="Department" dataDxfId="111"/>
    <tableColumn id="8" xr3:uid="{00000000-0010-0000-0400-000008000000}" name="Street Address" dataDxfId="110"/>
    <tableColumn id="9" xr3:uid="{00000000-0010-0000-0400-000009000000}" name="Suburb" dataDxfId="109"/>
    <tableColumn id="16" xr3:uid="{00000000-0010-0000-0400-000010000000}" name="State" dataDxfId="108"/>
    <tableColumn id="10" xr3:uid="{00000000-0010-0000-0400-00000A000000}" name="Postcode" dataDxfId="107"/>
    <tableColumn id="11" xr3:uid="{00000000-0010-0000-0400-00000B000000}" name="Home Phone" dataDxfId="106"/>
    <tableColumn id="12" xr3:uid="{00000000-0010-0000-0400-00000C000000}" name="Salary" dataDxfId="105" dataCellStyle="Currency"/>
    <tableColumn id="17" xr3:uid="{00000000-0010-0000-0400-000011000000}" name="Bonus" dataDxfId="104" dataCellStyle="Currency">
      <calculatedColumnFormula>M4*5%</calculatedColumnFormula>
    </tableColumn>
  </tableColumns>
  <tableStyleInfo name="TableStyleMedium9"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5000000}" name="Table578910" displayName="Table578910" ref="A3:N36" totalsRowCount="1" headerRowDxfId="103" dataDxfId="102">
  <autoFilter ref="A3:N35" xr:uid="{00000000-0009-0000-0100-000009000000}"/>
  <tableColumns count="14">
    <tableColumn id="1" xr3:uid="{00000000-0010-0000-0500-000001000000}" name="Employee ID" totalsRowLabel="Total" dataDxfId="101" totalsRowDxfId="100"/>
    <tableColumn id="2" xr3:uid="{00000000-0010-0000-0500-000002000000}" name="First Name" dataDxfId="99" totalsRowDxfId="98"/>
    <tableColumn id="3" xr3:uid="{00000000-0010-0000-0500-000003000000}" name="Surname" dataDxfId="97" totalsRowDxfId="96"/>
    <tableColumn id="4" xr3:uid="{00000000-0010-0000-0500-000004000000}" name="Date of Birth" dataDxfId="95" totalsRowDxfId="94"/>
    <tableColumn id="5" xr3:uid="{00000000-0010-0000-0500-000005000000}" name="Starting Date" dataDxfId="93" totalsRowDxfId="92"/>
    <tableColumn id="6" xr3:uid="{00000000-0010-0000-0500-000006000000}" name="Job Title" dataDxfId="91" totalsRowDxfId="90"/>
    <tableColumn id="7" xr3:uid="{00000000-0010-0000-0500-000007000000}" name="Department" dataDxfId="89" totalsRowDxfId="88"/>
    <tableColumn id="8" xr3:uid="{00000000-0010-0000-0500-000008000000}" name="Street Address" dataDxfId="87" totalsRowDxfId="86"/>
    <tableColumn id="9" xr3:uid="{00000000-0010-0000-0500-000009000000}" name="Suburb" dataDxfId="85" totalsRowDxfId="84"/>
    <tableColumn id="16" xr3:uid="{00000000-0010-0000-0500-000010000000}" name="State" dataDxfId="83" totalsRowDxfId="82"/>
    <tableColumn id="10" xr3:uid="{00000000-0010-0000-0500-00000A000000}" name="Postcode" dataDxfId="81" totalsRowDxfId="80"/>
    <tableColumn id="11" xr3:uid="{00000000-0010-0000-0500-00000B000000}" name="Home Phone" dataDxfId="79" totalsRowDxfId="78"/>
    <tableColumn id="12" xr3:uid="{00000000-0010-0000-0500-00000C000000}" name="Salary" totalsRowFunction="sum" dataDxfId="77" totalsRowDxfId="76" dataCellStyle="Currency"/>
    <tableColumn id="17" xr3:uid="{00000000-0010-0000-0500-000011000000}" name="Bonus" dataDxfId="75" totalsRowDxfId="74" dataCellStyle="Currency">
      <calculatedColumnFormula>M4*5%</calculatedColumnFormula>
    </tableColumn>
  </tableColumns>
  <tableStyleInfo name="TableStyleMedium9"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6000000}" name="Table57895" displayName="Table57895" ref="A3:N35" totalsRowShown="0" headerRowDxfId="73" dataDxfId="72">
  <autoFilter ref="A3:N35" xr:uid="{00000000-0009-0000-0100-000004000000}"/>
  <tableColumns count="14">
    <tableColumn id="1" xr3:uid="{00000000-0010-0000-0600-000001000000}" name="Employee ID" dataDxfId="71"/>
    <tableColumn id="2" xr3:uid="{00000000-0010-0000-0600-000002000000}" name="First Name" dataDxfId="70"/>
    <tableColumn id="3" xr3:uid="{00000000-0010-0000-0600-000003000000}" name="Surname" dataDxfId="69"/>
    <tableColumn id="4" xr3:uid="{00000000-0010-0000-0600-000004000000}" name="Date of Birth" dataDxfId="68"/>
    <tableColumn id="5" xr3:uid="{00000000-0010-0000-0600-000005000000}" name="Starting Date" dataDxfId="67"/>
    <tableColumn id="6" xr3:uid="{00000000-0010-0000-0600-000006000000}" name="Job Title" dataDxfId="66"/>
    <tableColumn id="7" xr3:uid="{00000000-0010-0000-0600-000007000000}" name="Department" dataDxfId="65"/>
    <tableColumn id="8" xr3:uid="{00000000-0010-0000-0600-000008000000}" name="Street Address" dataDxfId="64"/>
    <tableColumn id="9" xr3:uid="{00000000-0010-0000-0600-000009000000}" name="Suburb" dataDxfId="63"/>
    <tableColumn id="16" xr3:uid="{00000000-0010-0000-0600-000010000000}" name="State" dataDxfId="62"/>
    <tableColumn id="10" xr3:uid="{00000000-0010-0000-0600-00000A000000}" name="Postcode" dataDxfId="61"/>
    <tableColumn id="11" xr3:uid="{00000000-0010-0000-0600-00000B000000}" name="Home Phone" dataDxfId="60"/>
    <tableColumn id="12" xr3:uid="{00000000-0010-0000-0600-00000C000000}" name="Salary" dataDxfId="59" dataCellStyle="Currency"/>
    <tableColumn id="17" xr3:uid="{00000000-0010-0000-0600-000011000000}" name="Bonus" dataDxfId="58" dataCellStyle="Currency">
      <calculatedColumnFormula>M4*5%</calculatedColumnFormula>
    </tableColumn>
  </tableColumns>
  <tableStyleInfo name="TableStyleMedium9"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7000000}" name="Table57891016" displayName="Table57891016" ref="A3:N36" totalsRowCount="1" headerRowDxfId="57" dataDxfId="56">
  <autoFilter ref="A3:N35" xr:uid="{00000000-0009-0000-0100-00000F000000}">
    <filterColumn colId="5">
      <filters>
        <filter val="Administration Manager"/>
        <filter val="Administration Officer"/>
        <filter val="Administrative Assistant"/>
      </filters>
    </filterColumn>
  </autoFilter>
  <tableColumns count="14">
    <tableColumn id="1" xr3:uid="{00000000-0010-0000-0700-000001000000}" name="Employee ID" totalsRowLabel="Total" dataDxfId="55" totalsRowDxfId="54"/>
    <tableColumn id="2" xr3:uid="{00000000-0010-0000-0700-000002000000}" name="First Name" dataDxfId="53" totalsRowDxfId="52"/>
    <tableColumn id="3" xr3:uid="{00000000-0010-0000-0700-000003000000}" name="Surname" dataDxfId="51" totalsRowDxfId="50"/>
    <tableColumn id="4" xr3:uid="{00000000-0010-0000-0700-000004000000}" name="Date of Birth" dataDxfId="49" totalsRowDxfId="48"/>
    <tableColumn id="5" xr3:uid="{00000000-0010-0000-0700-000005000000}" name="Starting Date" dataDxfId="47" totalsRowDxfId="46"/>
    <tableColumn id="6" xr3:uid="{00000000-0010-0000-0700-000006000000}" name="Job Title" dataDxfId="45" totalsRowDxfId="44"/>
    <tableColumn id="7" xr3:uid="{00000000-0010-0000-0700-000007000000}" name="Department" dataDxfId="43" totalsRowDxfId="42"/>
    <tableColumn id="8" xr3:uid="{00000000-0010-0000-0700-000008000000}" name="Street Address" dataDxfId="41" totalsRowDxfId="40"/>
    <tableColumn id="9" xr3:uid="{00000000-0010-0000-0700-000009000000}" name="Suburb" dataDxfId="39" totalsRowDxfId="38"/>
    <tableColumn id="16" xr3:uid="{00000000-0010-0000-0700-000010000000}" name="State" dataDxfId="37" totalsRowDxfId="36"/>
    <tableColumn id="10" xr3:uid="{00000000-0010-0000-0700-00000A000000}" name="Postcode" dataDxfId="35" totalsRowDxfId="34"/>
    <tableColumn id="11" xr3:uid="{00000000-0010-0000-0700-00000B000000}" name="Home Phone" dataDxfId="33" totalsRowDxfId="32"/>
    <tableColumn id="12" xr3:uid="{00000000-0010-0000-0700-00000C000000}" name="Salary" totalsRowFunction="sum" dataDxfId="31" totalsRowDxfId="30" dataCellStyle="Currency"/>
    <tableColumn id="17" xr3:uid="{00000000-0010-0000-0700-000011000000}" name="Bonus" dataDxfId="29" totalsRowDxfId="28" dataCellStyle="Currency">
      <calculatedColumnFormula>M4*5%</calculatedColumnFormula>
    </tableColumn>
  </tableColumns>
  <tableStyleInfo name="TableStyleMedium9"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D000000}" name="Table3" displayName="Table3" ref="A3:L34" totalsRowShown="0" headerRowDxfId="27" dataDxfId="26">
  <autoFilter ref="A3:L34" xr:uid="{00000000-0009-0000-0100-000003000000}"/>
  <tableColumns count="12">
    <tableColumn id="1" xr3:uid="{00000000-0010-0000-0D00-000001000000}" name="Employee ID" dataDxfId="25"/>
    <tableColumn id="2" xr3:uid="{00000000-0010-0000-0D00-000002000000}" name="First Name" dataDxfId="24"/>
    <tableColumn id="3" xr3:uid="{00000000-0010-0000-0D00-000003000000}" name="Surname" dataDxfId="23"/>
    <tableColumn id="4" xr3:uid="{00000000-0010-0000-0D00-000004000000}" name="Date of Birth" dataDxfId="22"/>
    <tableColumn id="5" xr3:uid="{00000000-0010-0000-0D00-000005000000}" name="Starting Date" dataDxfId="21"/>
    <tableColumn id="6" xr3:uid="{00000000-0010-0000-0D00-000006000000}" name="Job Title" dataDxfId="20"/>
    <tableColumn id="7" xr3:uid="{00000000-0010-0000-0D00-000007000000}" name="Department" dataDxfId="19"/>
    <tableColumn id="8" xr3:uid="{00000000-0010-0000-0D00-000008000000}" name="Street Address" dataDxfId="18"/>
    <tableColumn id="9" xr3:uid="{00000000-0010-0000-0D00-000009000000}" name="Suburb" dataDxfId="17"/>
    <tableColumn id="10" xr3:uid="{00000000-0010-0000-0D00-00000A000000}" name="Postcode" dataDxfId="16"/>
    <tableColumn id="11" xr3:uid="{00000000-0010-0000-0D00-00000B000000}" name="Home Phone" dataDxfId="15"/>
    <tableColumn id="12" xr3:uid="{00000000-0010-0000-0D00-00000C000000}" name="Salary" dataDxfId="14" dataCellStyle="Currency"/>
  </tableColumns>
  <tableStyleInfo name="TableStyleMedium1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E000000}" name="Table317" displayName="Table317" ref="A3:L35" totalsRowShown="0" headerRowDxfId="13" dataDxfId="12">
  <autoFilter ref="A3:L35" xr:uid="{00000000-0009-0000-0100-000010000000}"/>
  <tableColumns count="12">
    <tableColumn id="1" xr3:uid="{00000000-0010-0000-0E00-000001000000}" name="Employee ID" dataDxfId="11"/>
    <tableColumn id="2" xr3:uid="{00000000-0010-0000-0E00-000002000000}" name="First Name" dataDxfId="10"/>
    <tableColumn id="3" xr3:uid="{00000000-0010-0000-0E00-000003000000}" name="Surname" dataDxfId="9"/>
    <tableColumn id="4" xr3:uid="{00000000-0010-0000-0E00-000004000000}" name="Date of Birth" dataDxfId="8"/>
    <tableColumn id="5" xr3:uid="{00000000-0010-0000-0E00-000005000000}" name="Starting Date" dataDxfId="7"/>
    <tableColumn id="6" xr3:uid="{00000000-0010-0000-0E00-000006000000}" name="Job Title" dataDxfId="6"/>
    <tableColumn id="7" xr3:uid="{00000000-0010-0000-0E00-000007000000}" name="Department" dataDxfId="5"/>
    <tableColumn id="8" xr3:uid="{00000000-0010-0000-0E00-000008000000}" name="Street Address" dataDxfId="4"/>
    <tableColumn id="9" xr3:uid="{00000000-0010-0000-0E00-000009000000}" name="Suburb" dataDxfId="3"/>
    <tableColumn id="10" xr3:uid="{00000000-0010-0000-0E00-00000A000000}" name="Postcode" dataDxfId="2"/>
    <tableColumn id="11" xr3:uid="{00000000-0010-0000-0E00-00000B000000}" name="Home Phone" dataDxfId="1"/>
    <tableColumn id="12" xr3:uid="{00000000-0010-0000-0E00-00000C000000}" name="Salary" dataDxfId="0" dataCellStyle="Currency"/>
  </tableColumns>
  <tableStyleInfo name="TableStyleMedium1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C000000}" name="Table5789101112131415" displayName="Table5789101112131415" ref="A3:N36" totalsRowCount="1" headerRowDxfId="327" dataDxfId="326">
  <autoFilter ref="A3:N35" xr:uid="{00000000-0009-0000-0100-00000E000000}"/>
  <tableColumns count="14">
    <tableColumn id="1" xr3:uid="{00000000-0010-0000-0C00-000001000000}" name="Employee ID" totalsRowLabel="Total" dataDxfId="325" totalsRowDxfId="324"/>
    <tableColumn id="2" xr3:uid="{00000000-0010-0000-0C00-000002000000}" name="First Name" dataDxfId="323" totalsRowDxfId="322"/>
    <tableColumn id="3" xr3:uid="{00000000-0010-0000-0C00-000003000000}" name="Surname" dataDxfId="321" totalsRowDxfId="320"/>
    <tableColumn id="4" xr3:uid="{00000000-0010-0000-0C00-000004000000}" name="Date of Birth" dataDxfId="319" totalsRowDxfId="318"/>
    <tableColumn id="5" xr3:uid="{00000000-0010-0000-0C00-000005000000}" name="Starting Date" dataDxfId="317" totalsRowDxfId="316"/>
    <tableColumn id="6" xr3:uid="{00000000-0010-0000-0C00-000006000000}" name="Job Title" dataDxfId="315" totalsRowDxfId="314"/>
    <tableColumn id="7" xr3:uid="{00000000-0010-0000-0C00-000007000000}" name="Department" dataDxfId="313" totalsRowDxfId="312"/>
    <tableColumn id="8" xr3:uid="{00000000-0010-0000-0C00-000008000000}" name="Street Address" dataDxfId="311" totalsRowDxfId="310"/>
    <tableColumn id="9" xr3:uid="{00000000-0010-0000-0C00-000009000000}" name="Suburb" dataDxfId="309" totalsRowDxfId="308"/>
    <tableColumn id="16" xr3:uid="{00000000-0010-0000-0C00-000010000000}" name="State" dataDxfId="307" totalsRowDxfId="306"/>
    <tableColumn id="10" xr3:uid="{00000000-0010-0000-0C00-00000A000000}" name="Postcode" dataDxfId="305" totalsRowDxfId="304"/>
    <tableColumn id="11" xr3:uid="{00000000-0010-0000-0C00-00000B000000}" name="Home Phone" dataDxfId="303" totalsRowDxfId="302"/>
    <tableColumn id="12" xr3:uid="{00000000-0010-0000-0C00-00000C000000}" name="Salary" totalsRowFunction="sum" dataDxfId="301" totalsRowDxfId="300" dataCellStyle="Currency"/>
    <tableColumn id="17" xr3:uid="{00000000-0010-0000-0C00-000011000000}" name="Bonus" dataDxfId="299" totalsRowDxfId="298" dataCellStyle="Currency">
      <calculatedColumnFormula>M4*5%</calculatedColumnFormula>
    </tableColumn>
  </tableColumns>
  <tableStyleInfo showFirstColumn="0" showLastColumn="1" showRowStripes="1" showColumnStripes="1"/>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0000000}" name="Table5" displayName="Table5" ref="A3:L36" totalsRowShown="0" headerRowDxfId="297" dataDxfId="296">
  <autoFilter ref="A3:L36" xr:uid="{00000000-0009-0000-0100-000005000000}"/>
  <tableColumns count="12">
    <tableColumn id="1" xr3:uid="{00000000-0010-0000-0000-000001000000}" name="Employee ID" dataDxfId="295"/>
    <tableColumn id="2" xr3:uid="{00000000-0010-0000-0000-000002000000}" name="First Name" dataDxfId="294"/>
    <tableColumn id="3" xr3:uid="{00000000-0010-0000-0000-000003000000}" name="Surname" dataDxfId="293"/>
    <tableColumn id="4" xr3:uid="{00000000-0010-0000-0000-000004000000}" name="Date of Birth" dataDxfId="292"/>
    <tableColumn id="5" xr3:uid="{00000000-0010-0000-0000-000005000000}" name="Starting Date" dataDxfId="291"/>
    <tableColumn id="6" xr3:uid="{00000000-0010-0000-0000-000006000000}" name="Job Title" dataDxfId="290"/>
    <tableColumn id="7" xr3:uid="{00000000-0010-0000-0000-000007000000}" name="Department" dataDxfId="289"/>
    <tableColumn id="8" xr3:uid="{00000000-0010-0000-0000-000008000000}" name="Street Address" dataDxfId="288"/>
    <tableColumn id="9" xr3:uid="{00000000-0010-0000-0000-000009000000}" name="Suburb" dataDxfId="287"/>
    <tableColumn id="10" xr3:uid="{00000000-0010-0000-0000-00000A000000}" name="Postcode" dataDxfId="286"/>
    <tableColumn id="11" xr3:uid="{00000000-0010-0000-0000-00000B000000}" name="Home Phone" dataDxfId="285"/>
    <tableColumn id="12" xr3:uid="{00000000-0010-0000-0000-00000C000000}" name="Salary" dataDxfId="284" dataCellStyle="Currency"/>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52" displayName="Table52" ref="A3:L36" totalsRowShown="0" headerRowDxfId="283" dataDxfId="282">
  <autoFilter ref="A3:L36" xr:uid="{00000000-0009-0000-0100-000001000000}"/>
  <tableColumns count="12">
    <tableColumn id="1" xr3:uid="{00000000-0010-0000-0100-000001000000}" name="Employee ID" dataDxfId="281"/>
    <tableColumn id="2" xr3:uid="{00000000-0010-0000-0100-000002000000}" name="First Name" dataDxfId="280"/>
    <tableColumn id="3" xr3:uid="{00000000-0010-0000-0100-000003000000}" name="Surname" dataDxfId="279"/>
    <tableColumn id="4" xr3:uid="{00000000-0010-0000-0100-000004000000}" name="Date of Birth" dataDxfId="278"/>
    <tableColumn id="5" xr3:uid="{00000000-0010-0000-0100-000005000000}" name="Starting Date" dataDxfId="277"/>
    <tableColumn id="6" xr3:uid="{00000000-0010-0000-0100-000006000000}" name="Job Title" dataDxfId="276"/>
    <tableColumn id="7" xr3:uid="{00000000-0010-0000-0100-000007000000}" name="Department" dataDxfId="275"/>
    <tableColumn id="8" xr3:uid="{00000000-0010-0000-0100-000008000000}" name="Street Address" dataDxfId="274"/>
    <tableColumn id="9" xr3:uid="{00000000-0010-0000-0100-000009000000}" name="Suburb" dataDxfId="273"/>
    <tableColumn id="10" xr3:uid="{00000000-0010-0000-0100-00000A000000}" name="Postcode" dataDxfId="272"/>
    <tableColumn id="11" xr3:uid="{00000000-0010-0000-0100-00000B000000}" name="Home Phone" dataDxfId="271"/>
    <tableColumn id="12" xr3:uid="{00000000-0010-0000-0100-00000C000000}" name="Salary" dataDxfId="270" dataCellStyle="Currency"/>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2000000}" name="Table57" displayName="Table57" ref="A3:L36" totalsRowShown="0" headerRowDxfId="269" dataDxfId="268">
  <autoFilter ref="A3:L36" xr:uid="{00000000-0009-0000-0100-000006000000}"/>
  <tableColumns count="12">
    <tableColumn id="1" xr3:uid="{00000000-0010-0000-0200-000001000000}" name="Employee ID" dataDxfId="267"/>
    <tableColumn id="2" xr3:uid="{00000000-0010-0000-0200-000002000000}" name="First Name" dataDxfId="266"/>
    <tableColumn id="3" xr3:uid="{00000000-0010-0000-0200-000003000000}" name="Surname" dataDxfId="265"/>
    <tableColumn id="4" xr3:uid="{00000000-0010-0000-0200-000004000000}" name="Date of Birth" dataDxfId="264"/>
    <tableColumn id="5" xr3:uid="{00000000-0010-0000-0200-000005000000}" name="Starting Date" dataDxfId="263"/>
    <tableColumn id="6" xr3:uid="{00000000-0010-0000-0200-000006000000}" name="Job Title" dataDxfId="262"/>
    <tableColumn id="7" xr3:uid="{00000000-0010-0000-0200-000007000000}" name="Department" dataDxfId="261"/>
    <tableColumn id="8" xr3:uid="{00000000-0010-0000-0200-000008000000}" name="Street Address" dataDxfId="260"/>
    <tableColumn id="9" xr3:uid="{00000000-0010-0000-0200-000009000000}" name="Suburb" dataDxfId="259"/>
    <tableColumn id="10" xr3:uid="{00000000-0010-0000-0200-00000A000000}" name="Postcode" dataDxfId="258"/>
    <tableColumn id="11" xr3:uid="{00000000-0010-0000-0200-00000B000000}" name="Home Phone" dataDxfId="257"/>
    <tableColumn id="12" xr3:uid="{00000000-0010-0000-0200-00000C000000}" name="Salary" dataDxfId="256" dataCellStyle="Currency"/>
  </tableColumns>
  <tableStyleInfo name="TableStyleMedium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3000000}" name="Table578" displayName="Table578" ref="A3:N35" totalsRowShown="0" headerRowDxfId="255" dataDxfId="254">
  <autoFilter ref="A3:N35" xr:uid="{00000000-0009-0000-0100-000007000000}"/>
  <tableColumns count="14">
    <tableColumn id="1" xr3:uid="{00000000-0010-0000-0300-000001000000}" name="Employee ID" dataDxfId="253"/>
    <tableColumn id="2" xr3:uid="{00000000-0010-0000-0300-000002000000}" name="First Name" dataDxfId="252"/>
    <tableColumn id="3" xr3:uid="{00000000-0010-0000-0300-000003000000}" name="Surname" dataDxfId="251"/>
    <tableColumn id="4" xr3:uid="{00000000-0010-0000-0300-000004000000}" name="Date of Birth" dataDxfId="250"/>
    <tableColumn id="5" xr3:uid="{00000000-0010-0000-0300-000005000000}" name="Starting Date" dataDxfId="249"/>
    <tableColumn id="6" xr3:uid="{00000000-0010-0000-0300-000006000000}" name="Job Title" dataDxfId="248"/>
    <tableColumn id="7" xr3:uid="{00000000-0010-0000-0300-000007000000}" name="Department" dataDxfId="247"/>
    <tableColumn id="8" xr3:uid="{00000000-0010-0000-0300-000008000000}" name="Street Address" dataDxfId="246"/>
    <tableColumn id="9" xr3:uid="{00000000-0010-0000-0300-000009000000}" name="Suburb" dataDxfId="245"/>
    <tableColumn id="16" xr3:uid="{00000000-0010-0000-0300-000010000000}" name="State" dataDxfId="244"/>
    <tableColumn id="10" xr3:uid="{00000000-0010-0000-0300-00000A000000}" name="Postcode" dataDxfId="243"/>
    <tableColumn id="11" xr3:uid="{00000000-0010-0000-0300-00000B000000}" name="Home Phone" dataDxfId="242"/>
    <tableColumn id="12" xr3:uid="{00000000-0010-0000-0300-00000C000000}" name="Salary" dataDxfId="241" dataCellStyle="Currency"/>
    <tableColumn id="17" xr3:uid="{00000000-0010-0000-0300-000011000000}" name="Bonus" dataDxfId="240" dataCellStyle="Currency">
      <calculatedColumnFormula>M4*5%</calculatedColumnFormula>
    </tableColumn>
  </tableColumns>
  <tableStyleInfo name="TableStyleMedium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Table57891011" displayName="Table57891011" ref="A3:N36" totalsRowCount="1" headerRowDxfId="239" dataDxfId="238">
  <autoFilter ref="A3:N35" xr:uid="{00000000-0009-0000-0100-00000A000000}"/>
  <tableColumns count="14">
    <tableColumn id="1" xr3:uid="{00000000-0010-0000-0800-000001000000}" name="Employee ID" totalsRowLabel="Total" dataDxfId="237" totalsRowDxfId="236"/>
    <tableColumn id="2" xr3:uid="{00000000-0010-0000-0800-000002000000}" name="First Name" dataDxfId="235" totalsRowDxfId="234"/>
    <tableColumn id="3" xr3:uid="{00000000-0010-0000-0800-000003000000}" name="Surname" dataDxfId="233" totalsRowDxfId="232"/>
    <tableColumn id="4" xr3:uid="{00000000-0010-0000-0800-000004000000}" name="Date of Birth" dataDxfId="231" totalsRowDxfId="230"/>
    <tableColumn id="5" xr3:uid="{00000000-0010-0000-0800-000005000000}" name="Starting Date" dataDxfId="229" totalsRowDxfId="228"/>
    <tableColumn id="6" xr3:uid="{00000000-0010-0000-0800-000006000000}" name="Job Title" dataDxfId="227" totalsRowDxfId="226"/>
    <tableColumn id="7" xr3:uid="{00000000-0010-0000-0800-000007000000}" name="Department" dataDxfId="225" totalsRowDxfId="224"/>
    <tableColumn id="8" xr3:uid="{00000000-0010-0000-0800-000008000000}" name="Street Address" dataDxfId="223" totalsRowDxfId="222"/>
    <tableColumn id="9" xr3:uid="{00000000-0010-0000-0800-000009000000}" name="Suburb" dataDxfId="221" totalsRowDxfId="220"/>
    <tableColumn id="16" xr3:uid="{00000000-0010-0000-0800-000010000000}" name="State" dataDxfId="219" totalsRowDxfId="218"/>
    <tableColumn id="10" xr3:uid="{00000000-0010-0000-0800-00000A000000}" name="Postcode" dataDxfId="217" totalsRowDxfId="216"/>
    <tableColumn id="11" xr3:uid="{00000000-0010-0000-0800-00000B000000}" name="Home Phone" dataDxfId="215" totalsRowDxfId="214"/>
    <tableColumn id="12" xr3:uid="{00000000-0010-0000-0800-00000C000000}" name="Salary" totalsRowFunction="sum" dataDxfId="213" totalsRowDxfId="212" dataCellStyle="Currency"/>
    <tableColumn id="17" xr3:uid="{00000000-0010-0000-0800-000011000000}" name="Bonus" dataDxfId="211" totalsRowDxfId="210" dataCellStyle="Currency">
      <calculatedColumnFormula>M4*5%</calculatedColumnFormula>
    </tableColumn>
  </tableColumns>
  <tableStyleInfo name="TableStyleMedium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Table5789101112" displayName="Table5789101112" ref="A3:N36" totalsRowCount="1" headerRowDxfId="209" dataDxfId="208">
  <autoFilter ref="A3:N35" xr:uid="{00000000-0009-0000-0100-00000B000000}"/>
  <tableColumns count="14">
    <tableColumn id="1" xr3:uid="{00000000-0010-0000-0900-000001000000}" name="Employee ID" totalsRowLabel="Total" dataDxfId="207" totalsRowDxfId="206"/>
    <tableColumn id="2" xr3:uid="{00000000-0010-0000-0900-000002000000}" name="First Name" dataDxfId="205" totalsRowDxfId="204"/>
    <tableColumn id="3" xr3:uid="{00000000-0010-0000-0900-000003000000}" name="Surname" dataDxfId="203" totalsRowDxfId="202"/>
    <tableColumn id="4" xr3:uid="{00000000-0010-0000-0900-000004000000}" name="Date of Birth" dataDxfId="201" totalsRowDxfId="200"/>
    <tableColumn id="5" xr3:uid="{00000000-0010-0000-0900-000005000000}" name="Starting Date" dataDxfId="199" totalsRowDxfId="198"/>
    <tableColumn id="6" xr3:uid="{00000000-0010-0000-0900-000006000000}" name="Job Title" dataDxfId="197" totalsRowDxfId="196"/>
    <tableColumn id="7" xr3:uid="{00000000-0010-0000-0900-000007000000}" name="Department" dataDxfId="195" totalsRowDxfId="194"/>
    <tableColumn id="8" xr3:uid="{00000000-0010-0000-0900-000008000000}" name="Street Address" dataDxfId="193" totalsRowDxfId="192"/>
    <tableColumn id="9" xr3:uid="{00000000-0010-0000-0900-000009000000}" name="Suburb" dataDxfId="191" totalsRowDxfId="190"/>
    <tableColumn id="16" xr3:uid="{00000000-0010-0000-0900-000010000000}" name="State" dataDxfId="189" totalsRowDxfId="188"/>
    <tableColumn id="10" xr3:uid="{00000000-0010-0000-0900-00000A000000}" name="Postcode" dataDxfId="187" totalsRowDxfId="186"/>
    <tableColumn id="11" xr3:uid="{00000000-0010-0000-0900-00000B000000}" name="Home Phone" dataDxfId="185" totalsRowDxfId="184"/>
    <tableColumn id="12" xr3:uid="{00000000-0010-0000-0900-00000C000000}" name="Salary" totalsRowFunction="sum" dataDxfId="183" totalsRowDxfId="182" dataCellStyle="Currency"/>
    <tableColumn id="17" xr3:uid="{00000000-0010-0000-0900-000011000000}" name="Bonus" dataDxfId="181" totalsRowDxfId="180" dataCellStyle="Currency">
      <calculatedColumnFormula>M4*5%</calculatedColumnFormula>
    </tableColumn>
  </tableColumns>
  <tableStyleInfo name="Corporate" showFirstColumn="0" showLastColumn="1" showRowStripes="1" showColumnStripes="1"/>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Table578910111213" displayName="Table578910111213" ref="A3:N36" totalsRowCount="1" headerRowDxfId="179" dataDxfId="178">
  <autoFilter ref="A3:N35" xr:uid="{00000000-0009-0000-0100-00000C000000}"/>
  <tableColumns count="14">
    <tableColumn id="1" xr3:uid="{00000000-0010-0000-0A00-000001000000}" name="Employee ID" totalsRowLabel="Total" dataDxfId="177" totalsRowDxfId="176"/>
    <tableColumn id="2" xr3:uid="{00000000-0010-0000-0A00-000002000000}" name="First Name" dataDxfId="175" totalsRowDxfId="174"/>
    <tableColumn id="3" xr3:uid="{00000000-0010-0000-0A00-000003000000}" name="Surname" dataDxfId="173" totalsRowDxfId="172"/>
    <tableColumn id="4" xr3:uid="{00000000-0010-0000-0A00-000004000000}" name="Date of Birth" dataDxfId="171" totalsRowDxfId="170"/>
    <tableColumn id="5" xr3:uid="{00000000-0010-0000-0A00-000005000000}" name="Starting Date" dataDxfId="169" totalsRowDxfId="168"/>
    <tableColumn id="6" xr3:uid="{00000000-0010-0000-0A00-000006000000}" name="Job Title" dataDxfId="167" totalsRowDxfId="166"/>
    <tableColumn id="7" xr3:uid="{00000000-0010-0000-0A00-000007000000}" name="Department" dataDxfId="165" totalsRowDxfId="164"/>
    <tableColumn id="8" xr3:uid="{00000000-0010-0000-0A00-000008000000}" name="Street Address" dataDxfId="163" totalsRowDxfId="162"/>
    <tableColumn id="9" xr3:uid="{00000000-0010-0000-0A00-000009000000}" name="Suburb" dataDxfId="161" totalsRowDxfId="160"/>
    <tableColumn id="16" xr3:uid="{00000000-0010-0000-0A00-000010000000}" name="State" dataDxfId="159" totalsRowDxfId="158"/>
    <tableColumn id="10" xr3:uid="{00000000-0010-0000-0A00-00000A000000}" name="Postcode" dataDxfId="157" totalsRowDxfId="156"/>
    <tableColumn id="11" xr3:uid="{00000000-0010-0000-0A00-00000B000000}" name="Home Phone" dataDxfId="155" totalsRowDxfId="154"/>
    <tableColumn id="12" xr3:uid="{00000000-0010-0000-0A00-00000C000000}" name="Salary" totalsRowFunction="sum" dataDxfId="153" totalsRowDxfId="152" dataCellStyle="Currency"/>
    <tableColumn id="17" xr3:uid="{00000000-0010-0000-0A00-000011000000}" name="Bonus" dataDxfId="151" totalsRowDxfId="150" dataCellStyle="Currency">
      <calculatedColumnFormula>M4*5%</calculatedColumnFormula>
    </tableColumn>
  </tableColumns>
  <tableStyleInfo name="Corporate" showFirstColumn="0" showLastColumn="1" showRowStripes="1" showColumnStripes="1"/>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drawing" Target="../drawings/drawing1.xml"/><Relationship Id="rId1" Type="http://schemas.openxmlformats.org/officeDocument/2006/relationships/printerSettings" Target="../printerSettings/printerSettings17.bin"/><Relationship Id="rId4" Type="http://schemas.microsoft.com/office/2007/relationships/slicer" Target="../slicers/slicer1.xml"/></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ECFEBD-C7EA-45F3-AB8E-6E1643F7AB01}">
  <sheetPr>
    <tabColor theme="6"/>
  </sheetPr>
  <dimension ref="A1:N333"/>
  <sheetViews>
    <sheetView tabSelected="1" workbookViewId="0">
      <selection activeCell="A3" sqref="A3"/>
    </sheetView>
  </sheetViews>
  <sheetFormatPr defaultRowHeight="15" x14ac:dyDescent="0.25"/>
  <cols>
    <col min="1" max="1" width="15.5703125" style="2" customWidth="1"/>
    <col min="2" max="3" width="13.7109375" style="2" customWidth="1"/>
    <col min="4" max="4" width="16" style="2" customWidth="1"/>
    <col min="5" max="5" width="16.42578125" style="2" customWidth="1"/>
    <col min="6" max="6" width="27.140625" style="2" customWidth="1"/>
    <col min="7" max="7" width="23.28515625" style="2" customWidth="1"/>
    <col min="8" max="8" width="26.140625" style="2" customWidth="1"/>
    <col min="9" max="9" width="18.7109375" style="2" customWidth="1"/>
    <col min="10" max="10" width="8.42578125" style="2" customWidth="1"/>
    <col min="11" max="11" width="12.28515625" style="2" customWidth="1"/>
    <col min="12" max="12" width="16" style="3" customWidth="1"/>
    <col min="13" max="13" width="11.28515625" style="2" customWidth="1"/>
    <col min="14" max="14" width="14" style="1" bestFit="1" customWidth="1"/>
    <col min="15" max="16384" width="9.140625" style="1"/>
  </cols>
  <sheetData>
    <row r="1" spans="1:14" ht="46.5" x14ac:dyDescent="0.7">
      <c r="A1" s="30" t="s">
        <v>0</v>
      </c>
      <c r="B1" s="30"/>
      <c r="C1" s="30"/>
      <c r="D1" s="30"/>
      <c r="E1" s="30"/>
      <c r="F1" s="30"/>
      <c r="G1" s="30"/>
      <c r="H1" s="30"/>
      <c r="I1" s="30"/>
      <c r="J1" s="30"/>
      <c r="K1" s="30"/>
      <c r="L1" s="30"/>
      <c r="M1" s="30"/>
      <c r="N1" s="30"/>
    </row>
    <row r="2" spans="1:14" s="4" customFormat="1" ht="15.75" x14ac:dyDescent="0.25">
      <c r="L2" s="5"/>
    </row>
    <row r="3" spans="1:14" s="7" customFormat="1" ht="15.75" x14ac:dyDescent="0.25">
      <c r="A3" s="6" t="s">
        <v>1</v>
      </c>
      <c r="B3" s="7" t="s">
        <v>13</v>
      </c>
      <c r="C3" s="7" t="s">
        <v>14</v>
      </c>
      <c r="D3" s="7" t="s">
        <v>197</v>
      </c>
      <c r="E3" s="7" t="s">
        <v>2</v>
      </c>
      <c r="F3" s="7" t="s">
        <v>6</v>
      </c>
      <c r="G3" s="7" t="s">
        <v>7</v>
      </c>
      <c r="H3" s="7" t="s">
        <v>3</v>
      </c>
      <c r="I3" s="7" t="s">
        <v>4</v>
      </c>
      <c r="J3" s="7" t="s">
        <v>198</v>
      </c>
      <c r="K3" s="7" t="s">
        <v>5</v>
      </c>
      <c r="L3" s="7" t="s">
        <v>192</v>
      </c>
      <c r="M3" s="8" t="s">
        <v>193</v>
      </c>
      <c r="N3" s="18" t="s">
        <v>200</v>
      </c>
    </row>
    <row r="4" spans="1:14" s="4" customFormat="1" ht="15.75" x14ac:dyDescent="0.25">
      <c r="A4" s="9">
        <v>17</v>
      </c>
      <c r="B4" s="10" t="s">
        <v>52</v>
      </c>
      <c r="C4" s="10" t="s">
        <v>53</v>
      </c>
      <c r="D4" s="11">
        <v>24699</v>
      </c>
      <c r="E4" s="11">
        <v>34218</v>
      </c>
      <c r="F4" s="10" t="s">
        <v>111</v>
      </c>
      <c r="G4" s="10" t="s">
        <v>31</v>
      </c>
      <c r="H4" s="10" t="s">
        <v>131</v>
      </c>
      <c r="I4" s="10" t="s">
        <v>151</v>
      </c>
      <c r="J4" s="10" t="s">
        <v>199</v>
      </c>
      <c r="K4" s="4">
        <v>2095</v>
      </c>
      <c r="L4" s="10" t="s">
        <v>165</v>
      </c>
      <c r="M4" s="12">
        <v>99680.000000000015</v>
      </c>
      <c r="N4" s="22">
        <f t="shared" ref="N4:N35" si="0">M4*5%</f>
        <v>4984.0000000000009</v>
      </c>
    </row>
    <row r="5" spans="1:14" s="4" customFormat="1" ht="15.75" x14ac:dyDescent="0.25">
      <c r="A5" s="13">
        <v>26</v>
      </c>
      <c r="B5" s="10" t="s">
        <v>69</v>
      </c>
      <c r="C5" s="10" t="s">
        <v>70</v>
      </c>
      <c r="D5" s="11">
        <v>24605</v>
      </c>
      <c r="E5" s="11">
        <v>34222</v>
      </c>
      <c r="F5" s="10" t="s">
        <v>114</v>
      </c>
      <c r="G5" s="10" t="s">
        <v>31</v>
      </c>
      <c r="H5" s="10" t="s">
        <v>140</v>
      </c>
      <c r="I5" s="10" t="s">
        <v>183</v>
      </c>
      <c r="J5" s="10" t="s">
        <v>199</v>
      </c>
      <c r="K5" s="4">
        <v>2745</v>
      </c>
      <c r="L5" s="10" t="s">
        <v>174</v>
      </c>
      <c r="M5" s="12">
        <v>42560.000000000007</v>
      </c>
      <c r="N5" s="23">
        <f t="shared" si="0"/>
        <v>2128.0000000000005</v>
      </c>
    </row>
    <row r="6" spans="1:14" s="4" customFormat="1" ht="15.75" x14ac:dyDescent="0.25">
      <c r="A6" s="13">
        <v>8</v>
      </c>
      <c r="B6" s="10" t="s">
        <v>35</v>
      </c>
      <c r="C6" s="10" t="s">
        <v>18</v>
      </c>
      <c r="D6" s="11">
        <v>24667</v>
      </c>
      <c r="E6" s="11">
        <v>34222</v>
      </c>
      <c r="F6" s="10" t="s">
        <v>194</v>
      </c>
      <c r="G6" s="10" t="s">
        <v>31</v>
      </c>
      <c r="H6" s="10" t="s">
        <v>98</v>
      </c>
      <c r="I6" s="10" t="s">
        <v>187</v>
      </c>
      <c r="J6" s="10" t="s">
        <v>199</v>
      </c>
      <c r="K6" s="4">
        <v>2198</v>
      </c>
      <c r="L6" s="10" t="s">
        <v>99</v>
      </c>
      <c r="M6" s="12">
        <v>109760.00000000001</v>
      </c>
      <c r="N6" s="23">
        <f t="shared" si="0"/>
        <v>5488.0000000000009</v>
      </c>
    </row>
    <row r="7" spans="1:14" s="4" customFormat="1" ht="15.75" x14ac:dyDescent="0.25">
      <c r="A7" s="9">
        <v>7</v>
      </c>
      <c r="B7" s="10" t="s">
        <v>33</v>
      </c>
      <c r="C7" s="10" t="s">
        <v>34</v>
      </c>
      <c r="D7" s="11">
        <v>25749</v>
      </c>
      <c r="E7" s="11">
        <v>34393</v>
      </c>
      <c r="F7" s="10" t="s">
        <v>29</v>
      </c>
      <c r="G7" s="10" t="s">
        <v>32</v>
      </c>
      <c r="H7" s="10" t="s">
        <v>96</v>
      </c>
      <c r="I7" s="10" t="s">
        <v>186</v>
      </c>
      <c r="J7" s="10" t="s">
        <v>199</v>
      </c>
      <c r="K7" s="4">
        <v>2234</v>
      </c>
      <c r="L7" s="10" t="s">
        <v>97</v>
      </c>
      <c r="M7" s="12">
        <v>61600.000000000007</v>
      </c>
      <c r="N7" s="23">
        <f t="shared" si="0"/>
        <v>3080.0000000000005</v>
      </c>
    </row>
    <row r="8" spans="1:14" s="4" customFormat="1" ht="15.75" x14ac:dyDescent="0.25">
      <c r="A8" s="13">
        <v>25</v>
      </c>
      <c r="B8" s="10" t="s">
        <v>67</v>
      </c>
      <c r="C8" s="10" t="s">
        <v>68</v>
      </c>
      <c r="D8" s="11">
        <v>25842</v>
      </c>
      <c r="E8" s="11">
        <v>34393</v>
      </c>
      <c r="F8" s="10" t="s">
        <v>120</v>
      </c>
      <c r="G8" s="10" t="s">
        <v>32</v>
      </c>
      <c r="H8" s="10" t="s">
        <v>139</v>
      </c>
      <c r="I8" s="10" t="s">
        <v>182</v>
      </c>
      <c r="J8" s="10" t="s">
        <v>199</v>
      </c>
      <c r="K8" s="4">
        <v>2037</v>
      </c>
      <c r="L8" s="10" t="s">
        <v>173</v>
      </c>
      <c r="M8" s="12">
        <v>48160.000000000007</v>
      </c>
      <c r="N8" s="23">
        <f t="shared" si="0"/>
        <v>2408.0000000000005</v>
      </c>
    </row>
    <row r="9" spans="1:14" s="4" customFormat="1" ht="15.75" x14ac:dyDescent="0.25">
      <c r="A9" s="13">
        <v>16</v>
      </c>
      <c r="B9" s="10" t="s">
        <v>50</v>
      </c>
      <c r="C9" s="10" t="s">
        <v>51</v>
      </c>
      <c r="D9" s="11">
        <v>25751</v>
      </c>
      <c r="E9" s="11">
        <v>34393</v>
      </c>
      <c r="F9" s="10" t="s">
        <v>110</v>
      </c>
      <c r="G9" s="10" t="s">
        <v>32</v>
      </c>
      <c r="H9" s="10" t="s">
        <v>130</v>
      </c>
      <c r="I9" s="10" t="s">
        <v>94</v>
      </c>
      <c r="J9" s="10" t="s">
        <v>199</v>
      </c>
      <c r="K9" s="4">
        <v>2234</v>
      </c>
      <c r="L9" s="10" t="s">
        <v>164</v>
      </c>
      <c r="M9" s="12">
        <v>44800.000000000007</v>
      </c>
      <c r="N9" s="23">
        <f t="shared" si="0"/>
        <v>2240.0000000000005</v>
      </c>
    </row>
    <row r="10" spans="1:14" s="4" customFormat="1" ht="15.75" x14ac:dyDescent="0.25">
      <c r="A10" s="13">
        <v>18</v>
      </c>
      <c r="B10" s="10" t="s">
        <v>54</v>
      </c>
      <c r="C10" s="10" t="s">
        <v>55</v>
      </c>
      <c r="D10" s="11">
        <v>26381</v>
      </c>
      <c r="E10" s="11">
        <v>34677</v>
      </c>
      <c r="F10" s="10" t="s">
        <v>112</v>
      </c>
      <c r="G10" s="10" t="s">
        <v>9</v>
      </c>
      <c r="H10" s="10" t="s">
        <v>132</v>
      </c>
      <c r="I10" s="10" t="s">
        <v>152</v>
      </c>
      <c r="J10" s="10" t="s">
        <v>199</v>
      </c>
      <c r="K10" s="4">
        <v>2093</v>
      </c>
      <c r="L10" s="10" t="s">
        <v>166</v>
      </c>
      <c r="M10" s="12">
        <v>134400</v>
      </c>
      <c r="N10" s="23">
        <f t="shared" si="0"/>
        <v>6720</v>
      </c>
    </row>
    <row r="11" spans="1:14" s="4" customFormat="1" ht="15.75" x14ac:dyDescent="0.25">
      <c r="A11" s="13">
        <v>27</v>
      </c>
      <c r="B11" s="10" t="s">
        <v>71</v>
      </c>
      <c r="C11" s="10" t="s">
        <v>72</v>
      </c>
      <c r="D11" s="11">
        <v>26413</v>
      </c>
      <c r="E11" s="11">
        <v>34677</v>
      </c>
      <c r="F11" s="10" t="s">
        <v>121</v>
      </c>
      <c r="G11" s="10" t="s">
        <v>123</v>
      </c>
      <c r="H11" s="10" t="s">
        <v>141</v>
      </c>
      <c r="I11" s="10" t="s">
        <v>184</v>
      </c>
      <c r="J11" s="10" t="s">
        <v>199</v>
      </c>
      <c r="K11" s="4">
        <v>2072</v>
      </c>
      <c r="L11" s="10" t="s">
        <v>175</v>
      </c>
      <c r="M11" s="12">
        <v>70560</v>
      </c>
      <c r="N11" s="23">
        <f t="shared" si="0"/>
        <v>3528</v>
      </c>
    </row>
    <row r="12" spans="1:14" s="4" customFormat="1" ht="15.75" x14ac:dyDescent="0.25">
      <c r="A12" s="9">
        <v>9</v>
      </c>
      <c r="B12" s="10" t="s">
        <v>36</v>
      </c>
      <c r="C12" s="10" t="s">
        <v>37</v>
      </c>
      <c r="D12" s="11">
        <v>26658</v>
      </c>
      <c r="E12" s="11">
        <v>34677</v>
      </c>
      <c r="F12" s="10" t="s">
        <v>100</v>
      </c>
      <c r="G12" s="10" t="s">
        <v>9</v>
      </c>
      <c r="H12" s="10" t="s">
        <v>101</v>
      </c>
      <c r="I12" s="10" t="s">
        <v>102</v>
      </c>
      <c r="J12" s="10" t="s">
        <v>199</v>
      </c>
      <c r="K12" s="4">
        <v>2068</v>
      </c>
      <c r="L12" s="10" t="s">
        <v>103</v>
      </c>
      <c r="M12" s="12">
        <v>50400.000000000007</v>
      </c>
      <c r="N12" s="23">
        <f t="shared" si="0"/>
        <v>2520.0000000000005</v>
      </c>
    </row>
    <row r="13" spans="1:14" s="4" customFormat="1" ht="15.75" x14ac:dyDescent="0.25">
      <c r="A13" s="13">
        <v>23</v>
      </c>
      <c r="B13" s="10" t="s">
        <v>63</v>
      </c>
      <c r="C13" s="10" t="s">
        <v>64</v>
      </c>
      <c r="D13" s="11">
        <v>30832</v>
      </c>
      <c r="E13" s="11">
        <v>37424</v>
      </c>
      <c r="F13" s="10" t="s">
        <v>27</v>
      </c>
      <c r="G13" s="10" t="s">
        <v>31</v>
      </c>
      <c r="H13" s="10" t="s">
        <v>137</v>
      </c>
      <c r="I13" s="10" t="s">
        <v>189</v>
      </c>
      <c r="J13" s="10" t="s">
        <v>199</v>
      </c>
      <c r="K13" s="4">
        <v>2030</v>
      </c>
      <c r="L13" s="10" t="s">
        <v>171</v>
      </c>
      <c r="M13" s="12">
        <v>25760.000000000004</v>
      </c>
      <c r="N13" s="23">
        <f t="shared" si="0"/>
        <v>1288.0000000000002</v>
      </c>
    </row>
    <row r="14" spans="1:14" s="4" customFormat="1" ht="15.75" x14ac:dyDescent="0.25">
      <c r="A14" s="9">
        <v>5</v>
      </c>
      <c r="B14" s="10" t="s">
        <v>23</v>
      </c>
      <c r="C14" s="10" t="s">
        <v>18</v>
      </c>
      <c r="D14" s="11">
        <v>30831</v>
      </c>
      <c r="E14" s="11">
        <v>37428</v>
      </c>
      <c r="F14" s="10" t="s">
        <v>27</v>
      </c>
      <c r="G14" s="10" t="s">
        <v>31</v>
      </c>
      <c r="H14" s="10" t="s">
        <v>90</v>
      </c>
      <c r="I14" s="10" t="s">
        <v>91</v>
      </c>
      <c r="J14" s="10" t="s">
        <v>199</v>
      </c>
      <c r="K14" s="4">
        <v>2146</v>
      </c>
      <c r="L14" s="10" t="s">
        <v>92</v>
      </c>
      <c r="M14" s="12">
        <v>29120.000000000004</v>
      </c>
      <c r="N14" s="23">
        <f t="shared" si="0"/>
        <v>1456.0000000000002</v>
      </c>
    </row>
    <row r="15" spans="1:14" s="4" customFormat="1" ht="15.75" x14ac:dyDescent="0.25">
      <c r="A15" s="13">
        <v>32</v>
      </c>
      <c r="B15" s="10" t="s">
        <v>77</v>
      </c>
      <c r="C15" s="10" t="s">
        <v>82</v>
      </c>
      <c r="D15" s="11">
        <v>30802</v>
      </c>
      <c r="E15" s="11">
        <v>37428</v>
      </c>
      <c r="F15" s="10" t="s">
        <v>119</v>
      </c>
      <c r="G15" s="10" t="s">
        <v>30</v>
      </c>
      <c r="H15" s="10" t="s">
        <v>146</v>
      </c>
      <c r="I15" s="10" t="s">
        <v>191</v>
      </c>
      <c r="J15" s="10" t="s">
        <v>199</v>
      </c>
      <c r="K15" s="4">
        <v>2767</v>
      </c>
      <c r="L15" s="10" t="s">
        <v>180</v>
      </c>
      <c r="M15" s="12">
        <v>77280.000000000015</v>
      </c>
      <c r="N15" s="23">
        <f t="shared" si="0"/>
        <v>3864.0000000000009</v>
      </c>
    </row>
    <row r="16" spans="1:14" s="4" customFormat="1" ht="15.75" x14ac:dyDescent="0.25">
      <c r="A16" s="13">
        <v>14</v>
      </c>
      <c r="B16" s="10" t="s">
        <v>46</v>
      </c>
      <c r="C16" s="10" t="s">
        <v>47</v>
      </c>
      <c r="D16" s="11">
        <v>30809</v>
      </c>
      <c r="E16" s="11">
        <v>37429</v>
      </c>
      <c r="F16" s="10" t="s">
        <v>115</v>
      </c>
      <c r="G16" s="10" t="s">
        <v>31</v>
      </c>
      <c r="H16" s="10" t="s">
        <v>128</v>
      </c>
      <c r="I16" s="10" t="s">
        <v>149</v>
      </c>
      <c r="J16" s="10" t="s">
        <v>199</v>
      </c>
      <c r="K16" s="4">
        <v>2026</v>
      </c>
      <c r="L16" s="10" t="s">
        <v>162</v>
      </c>
      <c r="M16" s="12">
        <v>89600.000000000015</v>
      </c>
      <c r="N16" s="23">
        <f t="shared" si="0"/>
        <v>4480.0000000000009</v>
      </c>
    </row>
    <row r="17" spans="1:14" s="4" customFormat="1" ht="15.75" x14ac:dyDescent="0.25">
      <c r="A17" s="9">
        <v>13</v>
      </c>
      <c r="B17" s="10" t="s">
        <v>44</v>
      </c>
      <c r="C17" s="10" t="s">
        <v>45</v>
      </c>
      <c r="D17" s="11">
        <v>30052</v>
      </c>
      <c r="E17" s="11">
        <v>38122</v>
      </c>
      <c r="F17" s="10" t="s">
        <v>108</v>
      </c>
      <c r="G17" s="10" t="s">
        <v>30</v>
      </c>
      <c r="H17" s="10" t="s">
        <v>127</v>
      </c>
      <c r="I17" s="10" t="s">
        <v>88</v>
      </c>
      <c r="J17" s="10" t="s">
        <v>199</v>
      </c>
      <c r="K17" s="4">
        <v>2088</v>
      </c>
      <c r="L17" s="10" t="s">
        <v>161</v>
      </c>
      <c r="M17" s="12">
        <v>98560.000000000015</v>
      </c>
      <c r="N17" s="23">
        <f t="shared" si="0"/>
        <v>4928.0000000000009</v>
      </c>
    </row>
    <row r="18" spans="1:14" s="4" customFormat="1" ht="15.75" x14ac:dyDescent="0.25">
      <c r="A18" s="13">
        <v>31</v>
      </c>
      <c r="B18" s="10" t="s">
        <v>80</v>
      </c>
      <c r="C18" s="10" t="s">
        <v>81</v>
      </c>
      <c r="D18" s="11">
        <v>30266</v>
      </c>
      <c r="E18" s="11">
        <v>38122</v>
      </c>
      <c r="F18" s="10" t="s">
        <v>118</v>
      </c>
      <c r="G18" s="10" t="s">
        <v>30</v>
      </c>
      <c r="H18" s="10" t="s">
        <v>145</v>
      </c>
      <c r="I18" s="10" t="s">
        <v>154</v>
      </c>
      <c r="J18" s="10" t="s">
        <v>199</v>
      </c>
      <c r="K18" s="4">
        <v>2193</v>
      </c>
      <c r="L18" s="10" t="s">
        <v>179</v>
      </c>
      <c r="M18" s="12">
        <v>26880.000000000004</v>
      </c>
      <c r="N18" s="23">
        <f t="shared" si="0"/>
        <v>1344.0000000000002</v>
      </c>
    </row>
    <row r="19" spans="1:14" s="4" customFormat="1" ht="15.75" x14ac:dyDescent="0.25">
      <c r="A19" s="13">
        <v>4</v>
      </c>
      <c r="B19" s="10" t="s">
        <v>22</v>
      </c>
      <c r="C19" s="10" t="s">
        <v>17</v>
      </c>
      <c r="D19" s="11">
        <v>30049</v>
      </c>
      <c r="E19" s="11">
        <v>38122</v>
      </c>
      <c r="F19" s="10" t="s">
        <v>26</v>
      </c>
      <c r="G19" s="10" t="s">
        <v>30</v>
      </c>
      <c r="H19" s="10" t="s">
        <v>87</v>
      </c>
      <c r="I19" s="10" t="s">
        <v>88</v>
      </c>
      <c r="J19" s="10" t="s">
        <v>199</v>
      </c>
      <c r="K19" s="4">
        <v>2088</v>
      </c>
      <c r="L19" s="10" t="s">
        <v>89</v>
      </c>
      <c r="M19" s="12">
        <v>75040</v>
      </c>
      <c r="N19" s="23">
        <f t="shared" si="0"/>
        <v>3752</v>
      </c>
    </row>
    <row r="20" spans="1:14" s="4" customFormat="1" ht="15.75" x14ac:dyDescent="0.25">
      <c r="A20" s="13">
        <v>22</v>
      </c>
      <c r="B20" s="10" t="s">
        <v>58</v>
      </c>
      <c r="C20" s="10" t="s">
        <v>62</v>
      </c>
      <c r="D20" s="11">
        <v>30083</v>
      </c>
      <c r="E20" s="11">
        <v>38122</v>
      </c>
      <c r="F20" s="10" t="s">
        <v>117</v>
      </c>
      <c r="G20" s="10" t="s">
        <v>30</v>
      </c>
      <c r="H20" s="10" t="s">
        <v>136</v>
      </c>
      <c r="I20" s="10" t="s">
        <v>188</v>
      </c>
      <c r="J20" s="10" t="s">
        <v>199</v>
      </c>
      <c r="K20" s="4">
        <v>2196</v>
      </c>
      <c r="L20" s="10" t="s">
        <v>170</v>
      </c>
      <c r="M20" s="12">
        <v>34720</v>
      </c>
      <c r="N20" s="23">
        <f t="shared" si="0"/>
        <v>1736</v>
      </c>
    </row>
    <row r="21" spans="1:14" s="4" customFormat="1" ht="15.75" x14ac:dyDescent="0.25">
      <c r="A21" s="13">
        <v>12</v>
      </c>
      <c r="B21" s="10" t="s">
        <v>42</v>
      </c>
      <c r="C21" s="10" t="s">
        <v>43</v>
      </c>
      <c r="D21" s="11">
        <v>25234</v>
      </c>
      <c r="E21" s="11">
        <v>38237</v>
      </c>
      <c r="F21" s="10" t="s">
        <v>107</v>
      </c>
      <c r="G21" s="10" t="s">
        <v>9</v>
      </c>
      <c r="H21" s="10" t="s">
        <v>126</v>
      </c>
      <c r="I21" s="10" t="s">
        <v>148</v>
      </c>
      <c r="J21" s="10" t="s">
        <v>199</v>
      </c>
      <c r="K21" s="4">
        <v>2065</v>
      </c>
      <c r="L21" s="10" t="s">
        <v>160</v>
      </c>
      <c r="M21" s="12">
        <v>87360.000000000015</v>
      </c>
      <c r="N21" s="23">
        <f t="shared" si="0"/>
        <v>4368.0000000000009</v>
      </c>
    </row>
    <row r="22" spans="1:14" s="4" customFormat="1" ht="15.75" x14ac:dyDescent="0.25">
      <c r="A22" s="13">
        <v>21</v>
      </c>
      <c r="B22" s="10" t="s">
        <v>60</v>
      </c>
      <c r="C22" s="10" t="s">
        <v>61</v>
      </c>
      <c r="D22" s="11">
        <v>25234</v>
      </c>
      <c r="E22" s="11">
        <v>38237</v>
      </c>
      <c r="F22" s="10" t="s">
        <v>116</v>
      </c>
      <c r="G22" s="10" t="s">
        <v>9</v>
      </c>
      <c r="H22" s="10" t="s">
        <v>135</v>
      </c>
      <c r="I22" s="10" t="s">
        <v>157</v>
      </c>
      <c r="J22" s="10" t="s">
        <v>199</v>
      </c>
      <c r="K22" s="4">
        <v>2040</v>
      </c>
      <c r="L22" s="10" t="s">
        <v>169</v>
      </c>
      <c r="M22" s="12">
        <v>72800</v>
      </c>
      <c r="N22" s="23">
        <f t="shared" si="0"/>
        <v>3640</v>
      </c>
    </row>
    <row r="23" spans="1:14" s="4" customFormat="1" ht="15.75" x14ac:dyDescent="0.25">
      <c r="A23" s="13">
        <v>30</v>
      </c>
      <c r="B23" s="10" t="s">
        <v>79</v>
      </c>
      <c r="C23" s="10" t="s">
        <v>78</v>
      </c>
      <c r="D23" s="11">
        <v>25324</v>
      </c>
      <c r="E23" s="11">
        <v>38237</v>
      </c>
      <c r="F23" s="10" t="s">
        <v>124</v>
      </c>
      <c r="G23" s="10" t="s">
        <v>31</v>
      </c>
      <c r="H23" s="10" t="s">
        <v>144</v>
      </c>
      <c r="I23" s="10" t="s">
        <v>153</v>
      </c>
      <c r="J23" s="10" t="s">
        <v>199</v>
      </c>
      <c r="K23" s="4">
        <v>2093</v>
      </c>
      <c r="L23" s="10" t="s">
        <v>178</v>
      </c>
      <c r="M23" s="12">
        <v>98560.000000000015</v>
      </c>
      <c r="N23" s="23">
        <f t="shared" si="0"/>
        <v>4928.0000000000009</v>
      </c>
    </row>
    <row r="24" spans="1:14" s="4" customFormat="1" ht="15.75" x14ac:dyDescent="0.25">
      <c r="A24" s="9">
        <v>3</v>
      </c>
      <c r="B24" s="10" t="s">
        <v>21</v>
      </c>
      <c r="C24" s="10" t="s">
        <v>16</v>
      </c>
      <c r="D24" s="11">
        <v>25384</v>
      </c>
      <c r="E24" s="11">
        <v>38237</v>
      </c>
      <c r="F24" s="10" t="s">
        <v>25</v>
      </c>
      <c r="G24" s="10" t="s">
        <v>9</v>
      </c>
      <c r="H24" s="10" t="s">
        <v>84</v>
      </c>
      <c r="I24" s="10" t="s">
        <v>85</v>
      </c>
      <c r="J24" s="10" t="s">
        <v>199</v>
      </c>
      <c r="K24" s="4">
        <v>2065</v>
      </c>
      <c r="L24" s="10" t="s">
        <v>86</v>
      </c>
      <c r="M24" s="12">
        <v>85120.000000000015</v>
      </c>
      <c r="N24" s="23">
        <f t="shared" si="0"/>
        <v>4256.0000000000009</v>
      </c>
    </row>
    <row r="25" spans="1:14" s="4" customFormat="1" ht="15.75" x14ac:dyDescent="0.25">
      <c r="A25" s="13">
        <v>6</v>
      </c>
      <c r="B25" s="10" t="s">
        <v>24</v>
      </c>
      <c r="C25" s="10" t="s">
        <v>19</v>
      </c>
      <c r="D25" s="11">
        <v>23225</v>
      </c>
      <c r="E25" s="11">
        <v>38971</v>
      </c>
      <c r="F25" s="10" t="s">
        <v>83</v>
      </c>
      <c r="G25" s="10" t="s">
        <v>28</v>
      </c>
      <c r="H25" s="10" t="s">
        <v>93</v>
      </c>
      <c r="I25" s="10" t="s">
        <v>94</v>
      </c>
      <c r="J25" s="10" t="s">
        <v>199</v>
      </c>
      <c r="K25" s="4">
        <v>2234</v>
      </c>
      <c r="L25" s="10" t="s">
        <v>95</v>
      </c>
      <c r="M25" s="12">
        <v>48160.000000000007</v>
      </c>
      <c r="N25" s="23">
        <f t="shared" si="0"/>
        <v>2408.0000000000005</v>
      </c>
    </row>
    <row r="26" spans="1:14" s="4" customFormat="1" ht="15.75" x14ac:dyDescent="0.25">
      <c r="A26" s="13">
        <v>24</v>
      </c>
      <c r="B26" s="10" t="s">
        <v>65</v>
      </c>
      <c r="C26" s="10" t="s">
        <v>66</v>
      </c>
      <c r="D26" s="11">
        <v>23257</v>
      </c>
      <c r="E26" s="11">
        <v>38971</v>
      </c>
      <c r="F26" s="10" t="s">
        <v>26</v>
      </c>
      <c r="G26" s="10" t="s">
        <v>28</v>
      </c>
      <c r="H26" s="10" t="s">
        <v>138</v>
      </c>
      <c r="I26" s="10" t="s">
        <v>181</v>
      </c>
      <c r="J26" s="10" t="s">
        <v>199</v>
      </c>
      <c r="K26" s="4">
        <v>2192</v>
      </c>
      <c r="L26" s="10" t="s">
        <v>172</v>
      </c>
      <c r="M26" s="12">
        <v>62720.000000000007</v>
      </c>
      <c r="N26" s="23">
        <f t="shared" si="0"/>
        <v>3136.0000000000005</v>
      </c>
    </row>
    <row r="27" spans="1:14" s="4" customFormat="1" ht="15.75" x14ac:dyDescent="0.25">
      <c r="A27" s="9">
        <v>15</v>
      </c>
      <c r="B27" s="10" t="s">
        <v>48</v>
      </c>
      <c r="C27" s="10" t="s">
        <v>49</v>
      </c>
      <c r="D27" s="11">
        <v>23319</v>
      </c>
      <c r="E27" s="11">
        <v>38971</v>
      </c>
      <c r="F27" s="10" t="s">
        <v>109</v>
      </c>
      <c r="G27" s="10" t="s">
        <v>28</v>
      </c>
      <c r="H27" s="10" t="s">
        <v>129</v>
      </c>
      <c r="I27" s="10" t="s">
        <v>150</v>
      </c>
      <c r="J27" s="10" t="s">
        <v>199</v>
      </c>
      <c r="K27" s="4">
        <v>2230</v>
      </c>
      <c r="L27" s="10" t="s">
        <v>163</v>
      </c>
      <c r="M27" s="12">
        <v>34720</v>
      </c>
      <c r="N27" s="23">
        <f t="shared" si="0"/>
        <v>1736</v>
      </c>
    </row>
    <row r="28" spans="1:14" s="4" customFormat="1" ht="15.75" x14ac:dyDescent="0.25">
      <c r="A28" s="13">
        <v>20</v>
      </c>
      <c r="B28" s="10" t="s">
        <v>58</v>
      </c>
      <c r="C28" s="10" t="s">
        <v>59</v>
      </c>
      <c r="D28" s="11">
        <v>27379</v>
      </c>
      <c r="E28" s="11">
        <v>39552</v>
      </c>
      <c r="F28" s="10" t="s">
        <v>114</v>
      </c>
      <c r="G28" s="10" t="s">
        <v>31</v>
      </c>
      <c r="H28" s="10" t="s">
        <v>134</v>
      </c>
      <c r="I28" s="10" t="s">
        <v>156</v>
      </c>
      <c r="J28" s="10" t="s">
        <v>199</v>
      </c>
      <c r="K28" s="4">
        <v>2039</v>
      </c>
      <c r="L28" s="10" t="s">
        <v>168</v>
      </c>
      <c r="M28" s="12">
        <v>50400.000000000007</v>
      </c>
      <c r="N28" s="23">
        <f t="shared" si="0"/>
        <v>2520.0000000000005</v>
      </c>
    </row>
    <row r="29" spans="1:14" s="4" customFormat="1" ht="15.75" x14ac:dyDescent="0.25">
      <c r="A29" s="9">
        <v>11</v>
      </c>
      <c r="B29" s="10" t="s">
        <v>40</v>
      </c>
      <c r="C29" s="10" t="s">
        <v>41</v>
      </c>
      <c r="D29" s="11">
        <v>27136</v>
      </c>
      <c r="E29" s="11">
        <v>39552</v>
      </c>
      <c r="F29" s="10" t="s">
        <v>106</v>
      </c>
      <c r="G29" s="10" t="s">
        <v>28</v>
      </c>
      <c r="H29" s="10" t="s">
        <v>125</v>
      </c>
      <c r="I29" s="10" t="s">
        <v>147</v>
      </c>
      <c r="J29" s="10" t="s">
        <v>199</v>
      </c>
      <c r="K29" s="4">
        <v>2108</v>
      </c>
      <c r="L29" s="10" t="s">
        <v>159</v>
      </c>
      <c r="M29" s="12">
        <v>42560.000000000007</v>
      </c>
      <c r="N29" s="23">
        <f t="shared" si="0"/>
        <v>2128.0000000000005</v>
      </c>
    </row>
    <row r="30" spans="1:14" s="4" customFormat="1" ht="15.75" x14ac:dyDescent="0.25">
      <c r="A30" s="13">
        <v>29</v>
      </c>
      <c r="B30" s="10" t="s">
        <v>75</v>
      </c>
      <c r="C30" s="10" t="s">
        <v>76</v>
      </c>
      <c r="D30" s="11">
        <v>27228</v>
      </c>
      <c r="E30" s="11">
        <v>39552</v>
      </c>
      <c r="F30" s="10" t="s">
        <v>196</v>
      </c>
      <c r="G30" s="10" t="s">
        <v>28</v>
      </c>
      <c r="H30" s="10" t="s">
        <v>143</v>
      </c>
      <c r="I30" s="10" t="s">
        <v>185</v>
      </c>
      <c r="J30" s="10" t="s">
        <v>199</v>
      </c>
      <c r="K30" s="4">
        <v>2067</v>
      </c>
      <c r="L30" s="10" t="s">
        <v>177</v>
      </c>
      <c r="M30" s="12">
        <v>36960</v>
      </c>
      <c r="N30" s="23">
        <f t="shared" si="0"/>
        <v>1848</v>
      </c>
    </row>
    <row r="31" spans="1:14" s="4" customFormat="1" ht="15.75" x14ac:dyDescent="0.25">
      <c r="A31" s="13">
        <v>28</v>
      </c>
      <c r="B31" s="10" t="s">
        <v>73</v>
      </c>
      <c r="C31" s="10" t="s">
        <v>74</v>
      </c>
      <c r="D31" s="11">
        <v>26902</v>
      </c>
      <c r="E31" s="11">
        <v>39853</v>
      </c>
      <c r="F31" s="10" t="s">
        <v>122</v>
      </c>
      <c r="G31" s="4" t="s">
        <v>123</v>
      </c>
      <c r="H31" s="10" t="s">
        <v>142</v>
      </c>
      <c r="I31" s="10" t="s">
        <v>190</v>
      </c>
      <c r="J31" s="10" t="s">
        <v>199</v>
      </c>
      <c r="K31" s="4">
        <v>2142</v>
      </c>
      <c r="L31" s="10" t="s">
        <v>176</v>
      </c>
      <c r="M31" s="12">
        <v>88480.000000000015</v>
      </c>
      <c r="N31" s="23">
        <f t="shared" si="0"/>
        <v>4424.0000000000009</v>
      </c>
    </row>
    <row r="32" spans="1:14" s="4" customFormat="1" ht="15.75" x14ac:dyDescent="0.25">
      <c r="A32" s="9">
        <v>19</v>
      </c>
      <c r="B32" s="10" t="s">
        <v>56</v>
      </c>
      <c r="C32" s="10" t="s">
        <v>57</v>
      </c>
      <c r="D32" s="11">
        <v>26778</v>
      </c>
      <c r="E32" s="11">
        <v>39857</v>
      </c>
      <c r="F32" s="10" t="s">
        <v>113</v>
      </c>
      <c r="G32" s="4" t="s">
        <v>32</v>
      </c>
      <c r="H32" s="10" t="s">
        <v>133</v>
      </c>
      <c r="I32" s="10" t="s">
        <v>155</v>
      </c>
      <c r="J32" s="10" t="s">
        <v>199</v>
      </c>
      <c r="K32" s="4">
        <v>2220</v>
      </c>
      <c r="L32" s="10" t="s">
        <v>167</v>
      </c>
      <c r="M32" s="12">
        <v>88480.000000000015</v>
      </c>
      <c r="N32" s="23">
        <f t="shared" si="0"/>
        <v>4424.0000000000009</v>
      </c>
    </row>
    <row r="33" spans="1:14" s="4" customFormat="1" ht="15.75" x14ac:dyDescent="0.25">
      <c r="A33" s="9">
        <v>1</v>
      </c>
      <c r="B33" s="4" t="s">
        <v>20</v>
      </c>
      <c r="C33" s="4" t="s">
        <v>15</v>
      </c>
      <c r="D33" s="11">
        <v>26722</v>
      </c>
      <c r="E33" s="11">
        <v>39857</v>
      </c>
      <c r="F33" s="4" t="s">
        <v>8</v>
      </c>
      <c r="G33" s="4" t="s">
        <v>32</v>
      </c>
      <c r="H33" s="4" t="s">
        <v>11</v>
      </c>
      <c r="I33" s="4" t="s">
        <v>10</v>
      </c>
      <c r="J33" s="10" t="s">
        <v>199</v>
      </c>
      <c r="K33" s="4">
        <v>2113</v>
      </c>
      <c r="L33" s="4" t="s">
        <v>12</v>
      </c>
      <c r="M33" s="12">
        <v>98560.000000000015</v>
      </c>
      <c r="N33" s="23">
        <f t="shared" si="0"/>
        <v>4928.0000000000009</v>
      </c>
    </row>
    <row r="34" spans="1:14" s="4" customFormat="1" ht="15.75" x14ac:dyDescent="0.25">
      <c r="A34" s="13">
        <v>10</v>
      </c>
      <c r="B34" s="10" t="s">
        <v>38</v>
      </c>
      <c r="C34" s="10" t="s">
        <v>39</v>
      </c>
      <c r="D34" s="11">
        <v>26870</v>
      </c>
      <c r="E34" s="11">
        <v>39858</v>
      </c>
      <c r="F34" s="10" t="s">
        <v>195</v>
      </c>
      <c r="G34" s="4" t="s">
        <v>32</v>
      </c>
      <c r="H34" s="10" t="s">
        <v>104</v>
      </c>
      <c r="I34" s="10" t="s">
        <v>105</v>
      </c>
      <c r="J34" s="10" t="s">
        <v>199</v>
      </c>
      <c r="K34" s="4">
        <v>2060</v>
      </c>
      <c r="L34" s="10" t="s">
        <v>158</v>
      </c>
      <c r="M34" s="12">
        <v>31360.000000000004</v>
      </c>
      <c r="N34" s="23">
        <f t="shared" si="0"/>
        <v>1568.0000000000002</v>
      </c>
    </row>
    <row r="35" spans="1:14" s="4" customFormat="1" ht="15.75" x14ac:dyDescent="0.25">
      <c r="A35" s="14">
        <v>33</v>
      </c>
      <c r="B35" s="15" t="s">
        <v>206</v>
      </c>
      <c r="C35" s="15" t="s">
        <v>207</v>
      </c>
      <c r="D35" s="16">
        <v>27608</v>
      </c>
      <c r="E35" s="16">
        <v>40274</v>
      </c>
      <c r="F35" s="15" t="s">
        <v>208</v>
      </c>
      <c r="G35" s="15" t="s">
        <v>30</v>
      </c>
      <c r="H35" s="15" t="s">
        <v>209</v>
      </c>
      <c r="I35" s="15" t="s">
        <v>210</v>
      </c>
      <c r="J35" s="15" t="s">
        <v>199</v>
      </c>
      <c r="K35" s="15">
        <v>2000</v>
      </c>
      <c r="L35" s="19" t="s">
        <v>211</v>
      </c>
      <c r="M35" s="17">
        <v>35878</v>
      </c>
      <c r="N35" s="22">
        <f t="shared" si="0"/>
        <v>1793.9</v>
      </c>
    </row>
    <row r="36" spans="1:14" s="4" customFormat="1" ht="15.75" x14ac:dyDescent="0.25">
      <c r="A36" s="27" t="s">
        <v>201</v>
      </c>
      <c r="B36" s="4">
        <f>SUBTOTAL(103,StaffListTable[First Name])</f>
        <v>32</v>
      </c>
      <c r="M36" s="28">
        <f>SUBTOTAL(109,StaffListTable[Salary])</f>
        <v>2080998</v>
      </c>
      <c r="N36" s="29">
        <f>SUBTOTAL(109,StaffListTable[Bonus])</f>
        <v>104049.90000000001</v>
      </c>
    </row>
    <row r="37" spans="1:14" s="4" customFormat="1" ht="15.75" x14ac:dyDescent="0.25">
      <c r="A37"/>
      <c r="B37"/>
      <c r="C37"/>
      <c r="D37"/>
      <c r="E37"/>
      <c r="F37"/>
      <c r="G37"/>
      <c r="H37"/>
      <c r="I37"/>
      <c r="J37"/>
      <c r="K37"/>
      <c r="L37"/>
      <c r="M37"/>
      <c r="N37"/>
    </row>
    <row r="38" spans="1:14" s="4" customFormat="1" ht="15.75" x14ac:dyDescent="0.25">
      <c r="A38"/>
      <c r="B38"/>
      <c r="C38"/>
      <c r="D38"/>
      <c r="E38"/>
      <c r="F38"/>
      <c r="G38"/>
      <c r="H38"/>
      <c r="I38"/>
      <c r="J38"/>
      <c r="K38"/>
      <c r="L38"/>
      <c r="M38"/>
      <c r="N38"/>
    </row>
    <row r="39" spans="1:14" s="4" customFormat="1" ht="15.75" x14ac:dyDescent="0.25">
      <c r="L39" s="5"/>
    </row>
    <row r="40" spans="1:14" s="4" customFormat="1" ht="15.75" x14ac:dyDescent="0.25">
      <c r="L40" s="5"/>
    </row>
    <row r="41" spans="1:14" s="4" customFormat="1" ht="15.75" x14ac:dyDescent="0.25">
      <c r="L41" s="5"/>
    </row>
    <row r="42" spans="1:14" s="4" customFormat="1" ht="15.75" x14ac:dyDescent="0.25">
      <c r="L42" s="5"/>
    </row>
    <row r="43" spans="1:14" s="4" customFormat="1" ht="15.75" x14ac:dyDescent="0.25">
      <c r="L43" s="5"/>
    </row>
    <row r="44" spans="1:14" s="4" customFormat="1" ht="15.75" x14ac:dyDescent="0.25">
      <c r="L44" s="5"/>
    </row>
    <row r="45" spans="1:14" s="4" customFormat="1" ht="15.75" x14ac:dyDescent="0.25">
      <c r="L45" s="5"/>
    </row>
    <row r="46" spans="1:14" s="4" customFormat="1" ht="15.75" x14ac:dyDescent="0.25">
      <c r="L46" s="5"/>
    </row>
    <row r="47" spans="1:14" s="4" customFormat="1" ht="15.75" x14ac:dyDescent="0.25">
      <c r="L47" s="5"/>
    </row>
    <row r="48" spans="1:14" s="4" customFormat="1" ht="15.75" x14ac:dyDescent="0.25">
      <c r="L48" s="5"/>
    </row>
    <row r="49" spans="12:12" s="4" customFormat="1" ht="15.75" x14ac:dyDescent="0.25">
      <c r="L49" s="5"/>
    </row>
    <row r="50" spans="12:12" s="4" customFormat="1" ht="15.75" x14ac:dyDescent="0.25">
      <c r="L50" s="5"/>
    </row>
    <row r="51" spans="12:12" s="4" customFormat="1" ht="15.75" x14ac:dyDescent="0.25">
      <c r="L51" s="5"/>
    </row>
    <row r="52" spans="12:12" s="4" customFormat="1" ht="15.75" x14ac:dyDescent="0.25">
      <c r="L52" s="5"/>
    </row>
    <row r="53" spans="12:12" s="4" customFormat="1" ht="15.75" x14ac:dyDescent="0.25">
      <c r="L53" s="5"/>
    </row>
    <row r="54" spans="12:12" s="4" customFormat="1" ht="15.75" x14ac:dyDescent="0.25">
      <c r="L54" s="5"/>
    </row>
    <row r="55" spans="12:12" s="4" customFormat="1" ht="15.75" x14ac:dyDescent="0.25">
      <c r="L55" s="5"/>
    </row>
    <row r="56" spans="12:12" s="4" customFormat="1" ht="15.75" x14ac:dyDescent="0.25">
      <c r="L56" s="5"/>
    </row>
    <row r="57" spans="12:12" s="4" customFormat="1" ht="15.75" x14ac:dyDescent="0.25">
      <c r="L57" s="5"/>
    </row>
    <row r="58" spans="12:12" s="4" customFormat="1" ht="15.75" x14ac:dyDescent="0.25">
      <c r="L58" s="5"/>
    </row>
    <row r="59" spans="12:12" s="4" customFormat="1" ht="15.75" x14ac:dyDescent="0.25">
      <c r="L59" s="5"/>
    </row>
    <row r="60" spans="12:12" s="4" customFormat="1" ht="15.75" x14ac:dyDescent="0.25">
      <c r="L60" s="5"/>
    </row>
    <row r="61" spans="12:12" s="4" customFormat="1" ht="15.75" x14ac:dyDescent="0.25">
      <c r="L61" s="5"/>
    </row>
    <row r="62" spans="12:12" s="4" customFormat="1" ht="15.75" x14ac:dyDescent="0.25">
      <c r="L62" s="5"/>
    </row>
    <row r="63" spans="12:12" s="4" customFormat="1" ht="15.75" x14ac:dyDescent="0.25">
      <c r="L63" s="5"/>
    </row>
    <row r="64" spans="12:12" s="4" customFormat="1" ht="15.75" x14ac:dyDescent="0.25">
      <c r="L64" s="5"/>
    </row>
    <row r="65" spans="12:12" s="4" customFormat="1" ht="15.75" x14ac:dyDescent="0.25">
      <c r="L65" s="5"/>
    </row>
    <row r="66" spans="12:12" s="4" customFormat="1" ht="15.75" x14ac:dyDescent="0.25">
      <c r="L66" s="5"/>
    </row>
    <row r="67" spans="12:12" s="4" customFormat="1" ht="15.75" x14ac:dyDescent="0.25">
      <c r="L67" s="5"/>
    </row>
    <row r="68" spans="12:12" s="4" customFormat="1" ht="15.75" x14ac:dyDescent="0.25">
      <c r="L68" s="5"/>
    </row>
    <row r="69" spans="12:12" s="4" customFormat="1" ht="15.75" x14ac:dyDescent="0.25">
      <c r="L69" s="5"/>
    </row>
    <row r="70" spans="12:12" s="4" customFormat="1" ht="15.75" x14ac:dyDescent="0.25">
      <c r="L70" s="5"/>
    </row>
    <row r="71" spans="12:12" s="4" customFormat="1" ht="15.75" x14ac:dyDescent="0.25">
      <c r="L71" s="5"/>
    </row>
    <row r="72" spans="12:12" s="4" customFormat="1" ht="15.75" x14ac:dyDescent="0.25">
      <c r="L72" s="5"/>
    </row>
    <row r="73" spans="12:12" s="4" customFormat="1" ht="15.75" x14ac:dyDescent="0.25">
      <c r="L73" s="5"/>
    </row>
    <row r="74" spans="12:12" s="4" customFormat="1" ht="15.75" x14ac:dyDescent="0.25">
      <c r="L74" s="5"/>
    </row>
    <row r="75" spans="12:12" s="4" customFormat="1" ht="15.75" x14ac:dyDescent="0.25">
      <c r="L75" s="5"/>
    </row>
    <row r="76" spans="12:12" s="4" customFormat="1" ht="15.75" x14ac:dyDescent="0.25">
      <c r="L76" s="5"/>
    </row>
    <row r="77" spans="12:12" s="4" customFormat="1" ht="15.75" x14ac:dyDescent="0.25">
      <c r="L77" s="5"/>
    </row>
    <row r="78" spans="12:12" s="4" customFormat="1" ht="15.75" x14ac:dyDescent="0.25">
      <c r="L78" s="5"/>
    </row>
    <row r="79" spans="12:12" s="4" customFormat="1" ht="15.75" x14ac:dyDescent="0.25">
      <c r="L79" s="5"/>
    </row>
    <row r="80" spans="12:12" s="4" customFormat="1" ht="15.75" x14ac:dyDescent="0.25">
      <c r="L80" s="5"/>
    </row>
    <row r="81" spans="12:12" s="4" customFormat="1" ht="15.75" x14ac:dyDescent="0.25">
      <c r="L81" s="5"/>
    </row>
    <row r="82" spans="12:12" s="4" customFormat="1" ht="15.75" x14ac:dyDescent="0.25">
      <c r="L82" s="5"/>
    </row>
    <row r="83" spans="12:12" s="4" customFormat="1" ht="15.75" x14ac:dyDescent="0.25">
      <c r="L83" s="5"/>
    </row>
    <row r="84" spans="12:12" s="4" customFormat="1" ht="15.75" x14ac:dyDescent="0.25">
      <c r="L84" s="5"/>
    </row>
    <row r="85" spans="12:12" s="4" customFormat="1" ht="15.75" x14ac:dyDescent="0.25">
      <c r="L85" s="5"/>
    </row>
    <row r="86" spans="12:12" s="4" customFormat="1" ht="15.75" x14ac:dyDescent="0.25">
      <c r="L86" s="5"/>
    </row>
    <row r="87" spans="12:12" s="4" customFormat="1" ht="15.75" x14ac:dyDescent="0.25">
      <c r="L87" s="5"/>
    </row>
    <row r="88" spans="12:12" s="4" customFormat="1" ht="15.75" x14ac:dyDescent="0.25">
      <c r="L88" s="5"/>
    </row>
    <row r="89" spans="12:12" s="4" customFormat="1" ht="15.75" x14ac:dyDescent="0.25">
      <c r="L89" s="5"/>
    </row>
    <row r="90" spans="12:12" s="4" customFormat="1" ht="15.75" x14ac:dyDescent="0.25">
      <c r="L90" s="5"/>
    </row>
    <row r="91" spans="12:12" s="4" customFormat="1" ht="15.75" x14ac:dyDescent="0.25">
      <c r="L91" s="5"/>
    </row>
    <row r="92" spans="12:12" s="4" customFormat="1" ht="15.75" x14ac:dyDescent="0.25">
      <c r="L92" s="5"/>
    </row>
    <row r="93" spans="12:12" s="4" customFormat="1" ht="15.75" x14ac:dyDescent="0.25">
      <c r="L93" s="5"/>
    </row>
    <row r="94" spans="12:12" s="4" customFormat="1" ht="15.75" x14ac:dyDescent="0.25">
      <c r="L94" s="5"/>
    </row>
    <row r="95" spans="12:12" s="4" customFormat="1" ht="15.75" x14ac:dyDescent="0.25">
      <c r="L95" s="5"/>
    </row>
    <row r="96" spans="12:12" s="4" customFormat="1" ht="15.75" x14ac:dyDescent="0.25">
      <c r="L96" s="5"/>
    </row>
    <row r="97" spans="12:12" s="4" customFormat="1" ht="15.75" x14ac:dyDescent="0.25">
      <c r="L97" s="5"/>
    </row>
    <row r="98" spans="12:12" s="4" customFormat="1" ht="15.75" x14ac:dyDescent="0.25">
      <c r="L98" s="5"/>
    </row>
    <row r="99" spans="12:12" s="4" customFormat="1" ht="15.75" x14ac:dyDescent="0.25">
      <c r="L99" s="5"/>
    </row>
    <row r="100" spans="12:12" s="4" customFormat="1" ht="15.75" x14ac:dyDescent="0.25">
      <c r="L100" s="5"/>
    </row>
    <row r="101" spans="12:12" s="4" customFormat="1" ht="15.75" x14ac:dyDescent="0.25">
      <c r="L101" s="5"/>
    </row>
    <row r="102" spans="12:12" s="4" customFormat="1" ht="15.75" x14ac:dyDescent="0.25">
      <c r="L102" s="5"/>
    </row>
    <row r="103" spans="12:12" s="4" customFormat="1" ht="15.75" x14ac:dyDescent="0.25">
      <c r="L103" s="5"/>
    </row>
    <row r="104" spans="12:12" s="4" customFormat="1" ht="15.75" x14ac:dyDescent="0.25">
      <c r="L104" s="5"/>
    </row>
    <row r="105" spans="12:12" s="4" customFormat="1" ht="15.75" x14ac:dyDescent="0.25">
      <c r="L105" s="5"/>
    </row>
    <row r="106" spans="12:12" s="4" customFormat="1" ht="15.75" x14ac:dyDescent="0.25">
      <c r="L106" s="5"/>
    </row>
    <row r="107" spans="12:12" s="4" customFormat="1" ht="15.75" x14ac:dyDescent="0.25">
      <c r="L107" s="5"/>
    </row>
    <row r="108" spans="12:12" s="4" customFormat="1" ht="15.75" x14ac:dyDescent="0.25">
      <c r="L108" s="5"/>
    </row>
    <row r="109" spans="12:12" s="4" customFormat="1" ht="15.75" x14ac:dyDescent="0.25">
      <c r="L109" s="5"/>
    </row>
    <row r="110" spans="12:12" s="4" customFormat="1" ht="15.75" x14ac:dyDescent="0.25">
      <c r="L110" s="5"/>
    </row>
    <row r="111" spans="12:12" s="4" customFormat="1" ht="15.75" x14ac:dyDescent="0.25">
      <c r="L111" s="5"/>
    </row>
    <row r="112" spans="12:12" s="4" customFormat="1" ht="15.75" x14ac:dyDescent="0.25">
      <c r="L112" s="5"/>
    </row>
    <row r="113" spans="12:12" s="4" customFormat="1" ht="15.75" x14ac:dyDescent="0.25">
      <c r="L113" s="5"/>
    </row>
    <row r="114" spans="12:12" s="4" customFormat="1" ht="15.75" x14ac:dyDescent="0.25">
      <c r="L114" s="5"/>
    </row>
    <row r="115" spans="12:12" s="4" customFormat="1" ht="15.75" x14ac:dyDescent="0.25">
      <c r="L115" s="5"/>
    </row>
    <row r="116" spans="12:12" s="4" customFormat="1" ht="15.75" x14ac:dyDescent="0.25">
      <c r="L116" s="5"/>
    </row>
    <row r="117" spans="12:12" s="4" customFormat="1" ht="15.75" x14ac:dyDescent="0.25">
      <c r="L117" s="5"/>
    </row>
    <row r="118" spans="12:12" s="4" customFormat="1" ht="15.75" x14ac:dyDescent="0.25">
      <c r="L118" s="5"/>
    </row>
    <row r="119" spans="12:12" s="4" customFormat="1" ht="15.75" x14ac:dyDescent="0.25">
      <c r="L119" s="5"/>
    </row>
    <row r="120" spans="12:12" s="4" customFormat="1" ht="15.75" x14ac:dyDescent="0.25">
      <c r="L120" s="5"/>
    </row>
    <row r="121" spans="12:12" s="4" customFormat="1" ht="15.75" x14ac:dyDescent="0.25">
      <c r="L121" s="5"/>
    </row>
    <row r="122" spans="12:12" s="4" customFormat="1" ht="15.75" x14ac:dyDescent="0.25">
      <c r="L122" s="5"/>
    </row>
    <row r="123" spans="12:12" s="4" customFormat="1" ht="15.75" x14ac:dyDescent="0.25">
      <c r="L123" s="5"/>
    </row>
    <row r="124" spans="12:12" s="4" customFormat="1" ht="15.75" x14ac:dyDescent="0.25">
      <c r="L124" s="5"/>
    </row>
    <row r="125" spans="12:12" s="4" customFormat="1" ht="15.75" x14ac:dyDescent="0.25">
      <c r="L125" s="5"/>
    </row>
    <row r="126" spans="12:12" s="4" customFormat="1" ht="15.75" x14ac:dyDescent="0.25">
      <c r="L126" s="5"/>
    </row>
    <row r="127" spans="12:12" s="4" customFormat="1" ht="15.75" x14ac:dyDescent="0.25">
      <c r="L127" s="5"/>
    </row>
    <row r="128" spans="12:12" s="4" customFormat="1" ht="15.75" x14ac:dyDescent="0.25">
      <c r="L128" s="5"/>
    </row>
    <row r="129" spans="12:12" s="4" customFormat="1" ht="15.75" x14ac:dyDescent="0.25">
      <c r="L129" s="5"/>
    </row>
    <row r="130" spans="12:12" s="4" customFormat="1" ht="15.75" x14ac:dyDescent="0.25">
      <c r="L130" s="5"/>
    </row>
    <row r="131" spans="12:12" s="4" customFormat="1" ht="15.75" x14ac:dyDescent="0.25">
      <c r="L131" s="5"/>
    </row>
    <row r="132" spans="12:12" s="4" customFormat="1" ht="15.75" x14ac:dyDescent="0.25">
      <c r="L132" s="5"/>
    </row>
    <row r="133" spans="12:12" s="4" customFormat="1" ht="15.75" x14ac:dyDescent="0.25">
      <c r="L133" s="5"/>
    </row>
    <row r="134" spans="12:12" s="4" customFormat="1" ht="15.75" x14ac:dyDescent="0.25">
      <c r="L134" s="5"/>
    </row>
    <row r="135" spans="12:12" s="4" customFormat="1" ht="15.75" x14ac:dyDescent="0.25">
      <c r="L135" s="5"/>
    </row>
    <row r="136" spans="12:12" s="4" customFormat="1" ht="15.75" x14ac:dyDescent="0.25">
      <c r="L136" s="5"/>
    </row>
    <row r="137" spans="12:12" s="4" customFormat="1" ht="15.75" x14ac:dyDescent="0.25">
      <c r="L137" s="5"/>
    </row>
    <row r="138" spans="12:12" s="4" customFormat="1" ht="15.75" x14ac:dyDescent="0.25">
      <c r="L138" s="5"/>
    </row>
    <row r="139" spans="12:12" s="4" customFormat="1" ht="15.75" x14ac:dyDescent="0.25">
      <c r="L139" s="5"/>
    </row>
    <row r="140" spans="12:12" s="4" customFormat="1" ht="15.75" x14ac:dyDescent="0.25">
      <c r="L140" s="5"/>
    </row>
    <row r="141" spans="12:12" s="4" customFormat="1" ht="15.75" x14ac:dyDescent="0.25">
      <c r="L141" s="5"/>
    </row>
    <row r="142" spans="12:12" s="4" customFormat="1" ht="15.75" x14ac:dyDescent="0.25">
      <c r="L142" s="5"/>
    </row>
    <row r="143" spans="12:12" s="4" customFormat="1" ht="15.75" x14ac:dyDescent="0.25">
      <c r="L143" s="5"/>
    </row>
    <row r="144" spans="12:12" s="4" customFormat="1" ht="15.75" x14ac:dyDescent="0.25">
      <c r="L144" s="5"/>
    </row>
    <row r="145" spans="12:12" s="4" customFormat="1" ht="15.75" x14ac:dyDescent="0.25">
      <c r="L145" s="5"/>
    </row>
    <row r="146" spans="12:12" s="4" customFormat="1" ht="15.75" x14ac:dyDescent="0.25">
      <c r="L146" s="5"/>
    </row>
    <row r="147" spans="12:12" s="4" customFormat="1" ht="15.75" x14ac:dyDescent="0.25">
      <c r="L147" s="5"/>
    </row>
    <row r="148" spans="12:12" s="4" customFormat="1" ht="15.75" x14ac:dyDescent="0.25">
      <c r="L148" s="5"/>
    </row>
    <row r="149" spans="12:12" s="4" customFormat="1" ht="15.75" x14ac:dyDescent="0.25">
      <c r="L149" s="5"/>
    </row>
    <row r="150" spans="12:12" s="4" customFormat="1" ht="15.75" x14ac:dyDescent="0.25">
      <c r="L150" s="5"/>
    </row>
    <row r="151" spans="12:12" s="4" customFormat="1" ht="15.75" x14ac:dyDescent="0.25">
      <c r="L151" s="5"/>
    </row>
    <row r="152" spans="12:12" s="4" customFormat="1" ht="15.75" x14ac:dyDescent="0.25">
      <c r="L152" s="5"/>
    </row>
    <row r="153" spans="12:12" s="4" customFormat="1" ht="15.75" x14ac:dyDescent="0.25">
      <c r="L153" s="5"/>
    </row>
    <row r="154" spans="12:12" s="4" customFormat="1" ht="15.75" x14ac:dyDescent="0.25">
      <c r="L154" s="5"/>
    </row>
    <row r="155" spans="12:12" s="4" customFormat="1" ht="15.75" x14ac:dyDescent="0.25">
      <c r="L155" s="5"/>
    </row>
    <row r="156" spans="12:12" s="4" customFormat="1" ht="15.75" x14ac:dyDescent="0.25">
      <c r="L156" s="5"/>
    </row>
    <row r="157" spans="12:12" s="4" customFormat="1" ht="15.75" x14ac:dyDescent="0.25">
      <c r="L157" s="5"/>
    </row>
    <row r="158" spans="12:12" s="4" customFormat="1" ht="15.75" x14ac:dyDescent="0.25">
      <c r="L158" s="5"/>
    </row>
    <row r="159" spans="12:12" s="4" customFormat="1" ht="15.75" x14ac:dyDescent="0.25">
      <c r="L159" s="5"/>
    </row>
    <row r="160" spans="12:12" s="4" customFormat="1" ht="15.75" x14ac:dyDescent="0.25">
      <c r="L160" s="5"/>
    </row>
    <row r="161" spans="12:12" s="4" customFormat="1" ht="15.75" x14ac:dyDescent="0.25">
      <c r="L161" s="5"/>
    </row>
    <row r="162" spans="12:12" s="4" customFormat="1" ht="15.75" x14ac:dyDescent="0.25">
      <c r="L162" s="5"/>
    </row>
    <row r="163" spans="12:12" s="4" customFormat="1" ht="15.75" x14ac:dyDescent="0.25">
      <c r="L163" s="5"/>
    </row>
    <row r="164" spans="12:12" s="4" customFormat="1" ht="15.75" x14ac:dyDescent="0.25">
      <c r="L164" s="5"/>
    </row>
    <row r="165" spans="12:12" s="4" customFormat="1" ht="15.75" x14ac:dyDescent="0.25">
      <c r="L165" s="5"/>
    </row>
    <row r="166" spans="12:12" s="4" customFormat="1" ht="15.75" x14ac:dyDescent="0.25">
      <c r="L166" s="5"/>
    </row>
    <row r="167" spans="12:12" s="4" customFormat="1" ht="15.75" x14ac:dyDescent="0.25">
      <c r="L167" s="5"/>
    </row>
    <row r="168" spans="12:12" s="4" customFormat="1" ht="15.75" x14ac:dyDescent="0.25">
      <c r="L168" s="5"/>
    </row>
    <row r="169" spans="12:12" s="4" customFormat="1" ht="15.75" x14ac:dyDescent="0.25">
      <c r="L169" s="5"/>
    </row>
    <row r="170" spans="12:12" s="4" customFormat="1" ht="15.75" x14ac:dyDescent="0.25">
      <c r="L170" s="5"/>
    </row>
    <row r="171" spans="12:12" s="4" customFormat="1" ht="15.75" x14ac:dyDescent="0.25">
      <c r="L171" s="5"/>
    </row>
    <row r="172" spans="12:12" s="4" customFormat="1" ht="15.75" x14ac:dyDescent="0.25">
      <c r="L172" s="5"/>
    </row>
    <row r="173" spans="12:12" s="4" customFormat="1" ht="15.75" x14ac:dyDescent="0.25">
      <c r="L173" s="5"/>
    </row>
    <row r="174" spans="12:12" s="4" customFormat="1" ht="15.75" x14ac:dyDescent="0.25">
      <c r="L174" s="5"/>
    </row>
    <row r="175" spans="12:12" s="4" customFormat="1" ht="15.75" x14ac:dyDescent="0.25">
      <c r="L175" s="5"/>
    </row>
    <row r="176" spans="12:12" s="4" customFormat="1" ht="15.75" x14ac:dyDescent="0.25">
      <c r="L176" s="5"/>
    </row>
    <row r="177" spans="12:12" s="4" customFormat="1" ht="15.75" x14ac:dyDescent="0.25">
      <c r="L177" s="5"/>
    </row>
    <row r="178" spans="12:12" s="4" customFormat="1" ht="15.75" x14ac:dyDescent="0.25">
      <c r="L178" s="5"/>
    </row>
    <row r="179" spans="12:12" s="4" customFormat="1" ht="15.75" x14ac:dyDescent="0.25">
      <c r="L179" s="5"/>
    </row>
    <row r="180" spans="12:12" s="4" customFormat="1" ht="15.75" x14ac:dyDescent="0.25">
      <c r="L180" s="5"/>
    </row>
    <row r="181" spans="12:12" s="4" customFormat="1" ht="15.75" x14ac:dyDescent="0.25">
      <c r="L181" s="5"/>
    </row>
    <row r="182" spans="12:12" s="4" customFormat="1" ht="15.75" x14ac:dyDescent="0.25">
      <c r="L182" s="5"/>
    </row>
    <row r="183" spans="12:12" s="4" customFormat="1" ht="15.75" x14ac:dyDescent="0.25">
      <c r="L183" s="5"/>
    </row>
    <row r="184" spans="12:12" s="4" customFormat="1" ht="15.75" x14ac:dyDescent="0.25">
      <c r="L184" s="5"/>
    </row>
    <row r="185" spans="12:12" s="4" customFormat="1" ht="15.75" x14ac:dyDescent="0.25">
      <c r="L185" s="5"/>
    </row>
    <row r="186" spans="12:12" s="4" customFormat="1" ht="15.75" x14ac:dyDescent="0.25">
      <c r="L186" s="5"/>
    </row>
    <row r="187" spans="12:12" s="4" customFormat="1" ht="15.75" x14ac:dyDescent="0.25">
      <c r="L187" s="5"/>
    </row>
    <row r="188" spans="12:12" s="4" customFormat="1" ht="15.75" x14ac:dyDescent="0.25">
      <c r="L188" s="5"/>
    </row>
    <row r="189" spans="12:12" s="4" customFormat="1" ht="15.75" x14ac:dyDescent="0.25">
      <c r="L189" s="5"/>
    </row>
    <row r="190" spans="12:12" s="4" customFormat="1" ht="15.75" x14ac:dyDescent="0.25">
      <c r="L190" s="5"/>
    </row>
    <row r="191" spans="12:12" s="4" customFormat="1" ht="15.75" x14ac:dyDescent="0.25">
      <c r="L191" s="5"/>
    </row>
    <row r="192" spans="12:12" s="4" customFormat="1" ht="15.75" x14ac:dyDescent="0.25">
      <c r="L192" s="5"/>
    </row>
    <row r="193" spans="12:12" s="4" customFormat="1" ht="15.75" x14ac:dyDescent="0.25">
      <c r="L193" s="5"/>
    </row>
    <row r="194" spans="12:12" s="4" customFormat="1" ht="15.75" x14ac:dyDescent="0.25">
      <c r="L194" s="5"/>
    </row>
    <row r="195" spans="12:12" s="4" customFormat="1" ht="15.75" x14ac:dyDescent="0.25">
      <c r="L195" s="5"/>
    </row>
    <row r="196" spans="12:12" s="4" customFormat="1" ht="15.75" x14ac:dyDescent="0.25">
      <c r="L196" s="5"/>
    </row>
    <row r="197" spans="12:12" s="4" customFormat="1" ht="15.75" x14ac:dyDescent="0.25">
      <c r="L197" s="5"/>
    </row>
    <row r="198" spans="12:12" s="4" customFormat="1" ht="15.75" x14ac:dyDescent="0.25">
      <c r="L198" s="5"/>
    </row>
    <row r="199" spans="12:12" s="4" customFormat="1" ht="15.75" x14ac:dyDescent="0.25">
      <c r="L199" s="5"/>
    </row>
    <row r="200" spans="12:12" s="4" customFormat="1" ht="15.75" x14ac:dyDescent="0.25">
      <c r="L200" s="5"/>
    </row>
    <row r="201" spans="12:12" s="4" customFormat="1" ht="15.75" x14ac:dyDescent="0.25">
      <c r="L201" s="5"/>
    </row>
    <row r="202" spans="12:12" s="4" customFormat="1" ht="15.75" x14ac:dyDescent="0.25">
      <c r="L202" s="5"/>
    </row>
    <row r="203" spans="12:12" s="4" customFormat="1" ht="15.75" x14ac:dyDescent="0.25">
      <c r="L203" s="5"/>
    </row>
    <row r="204" spans="12:12" s="4" customFormat="1" ht="15.75" x14ac:dyDescent="0.25">
      <c r="L204" s="5"/>
    </row>
    <row r="205" spans="12:12" s="4" customFormat="1" ht="15.75" x14ac:dyDescent="0.25">
      <c r="L205" s="5"/>
    </row>
    <row r="206" spans="12:12" s="4" customFormat="1" ht="15.75" x14ac:dyDescent="0.25">
      <c r="L206" s="5"/>
    </row>
    <row r="207" spans="12:12" s="4" customFormat="1" ht="15.75" x14ac:dyDescent="0.25">
      <c r="L207" s="5"/>
    </row>
    <row r="208" spans="12:12" s="4" customFormat="1" ht="15.75" x14ac:dyDescent="0.25">
      <c r="L208" s="5"/>
    </row>
    <row r="209" spans="12:12" s="4" customFormat="1" ht="15.75" x14ac:dyDescent="0.25">
      <c r="L209" s="5"/>
    </row>
    <row r="210" spans="12:12" s="4" customFormat="1" ht="15.75" x14ac:dyDescent="0.25">
      <c r="L210" s="5"/>
    </row>
    <row r="211" spans="12:12" s="4" customFormat="1" ht="15.75" x14ac:dyDescent="0.25">
      <c r="L211" s="5"/>
    </row>
    <row r="212" spans="12:12" s="4" customFormat="1" ht="15.75" x14ac:dyDescent="0.25">
      <c r="L212" s="5"/>
    </row>
    <row r="213" spans="12:12" s="4" customFormat="1" ht="15.75" x14ac:dyDescent="0.25">
      <c r="L213" s="5"/>
    </row>
    <row r="214" spans="12:12" s="4" customFormat="1" ht="15.75" x14ac:dyDescent="0.25">
      <c r="L214" s="5"/>
    </row>
    <row r="215" spans="12:12" s="4" customFormat="1" ht="15.75" x14ac:dyDescent="0.25">
      <c r="L215" s="5"/>
    </row>
    <row r="216" spans="12:12" s="4" customFormat="1" ht="15.75" x14ac:dyDescent="0.25">
      <c r="L216" s="5"/>
    </row>
    <row r="217" spans="12:12" s="4" customFormat="1" ht="15.75" x14ac:dyDescent="0.25">
      <c r="L217" s="5"/>
    </row>
    <row r="218" spans="12:12" s="4" customFormat="1" ht="15.75" x14ac:dyDescent="0.25">
      <c r="L218" s="5"/>
    </row>
    <row r="219" spans="12:12" s="4" customFormat="1" ht="15.75" x14ac:dyDescent="0.25">
      <c r="L219" s="5"/>
    </row>
    <row r="220" spans="12:12" s="4" customFormat="1" ht="15.75" x14ac:dyDescent="0.25">
      <c r="L220" s="5"/>
    </row>
    <row r="221" spans="12:12" s="4" customFormat="1" ht="15.75" x14ac:dyDescent="0.25">
      <c r="L221" s="5"/>
    </row>
    <row r="222" spans="12:12" s="4" customFormat="1" ht="15.75" x14ac:dyDescent="0.25">
      <c r="L222" s="5"/>
    </row>
    <row r="223" spans="12:12" s="4" customFormat="1" ht="15.75" x14ac:dyDescent="0.25">
      <c r="L223" s="5"/>
    </row>
    <row r="224" spans="12:12" s="4" customFormat="1" ht="15.75" x14ac:dyDescent="0.25">
      <c r="L224" s="5"/>
    </row>
    <row r="225" spans="12:12" s="4" customFormat="1" ht="15.75" x14ac:dyDescent="0.25">
      <c r="L225" s="5"/>
    </row>
    <row r="226" spans="12:12" s="4" customFormat="1" ht="15.75" x14ac:dyDescent="0.25">
      <c r="L226" s="5"/>
    </row>
    <row r="227" spans="12:12" s="4" customFormat="1" ht="15.75" x14ac:dyDescent="0.25">
      <c r="L227" s="5"/>
    </row>
    <row r="228" spans="12:12" s="4" customFormat="1" ht="15.75" x14ac:dyDescent="0.25">
      <c r="L228" s="5"/>
    </row>
    <row r="229" spans="12:12" s="4" customFormat="1" ht="15.75" x14ac:dyDescent="0.25">
      <c r="L229" s="5"/>
    </row>
    <row r="230" spans="12:12" s="4" customFormat="1" ht="15.75" x14ac:dyDescent="0.25">
      <c r="L230" s="5"/>
    </row>
    <row r="231" spans="12:12" s="4" customFormat="1" ht="15.75" x14ac:dyDescent="0.25">
      <c r="L231" s="5"/>
    </row>
    <row r="232" spans="12:12" s="4" customFormat="1" ht="15.75" x14ac:dyDescent="0.25">
      <c r="L232" s="5"/>
    </row>
    <row r="233" spans="12:12" s="4" customFormat="1" ht="15.75" x14ac:dyDescent="0.25">
      <c r="L233" s="5"/>
    </row>
    <row r="234" spans="12:12" s="4" customFormat="1" ht="15.75" x14ac:dyDescent="0.25">
      <c r="L234" s="5"/>
    </row>
    <row r="235" spans="12:12" s="4" customFormat="1" ht="15.75" x14ac:dyDescent="0.25">
      <c r="L235" s="5"/>
    </row>
    <row r="236" spans="12:12" s="4" customFormat="1" ht="15.75" x14ac:dyDescent="0.25">
      <c r="L236" s="5"/>
    </row>
    <row r="237" spans="12:12" s="4" customFormat="1" ht="15.75" x14ac:dyDescent="0.25">
      <c r="L237" s="5"/>
    </row>
    <row r="238" spans="12:12" s="4" customFormat="1" ht="15.75" x14ac:dyDescent="0.25">
      <c r="L238" s="5"/>
    </row>
    <row r="239" spans="12:12" s="4" customFormat="1" ht="15.75" x14ac:dyDescent="0.25">
      <c r="L239" s="5"/>
    </row>
    <row r="240" spans="12:12" s="4" customFormat="1" ht="15.75" x14ac:dyDescent="0.25">
      <c r="L240" s="5"/>
    </row>
    <row r="241" spans="12:12" s="4" customFormat="1" ht="15.75" x14ac:dyDescent="0.25">
      <c r="L241" s="5"/>
    </row>
    <row r="242" spans="12:12" s="4" customFormat="1" ht="15.75" x14ac:dyDescent="0.25">
      <c r="L242" s="5"/>
    </row>
    <row r="243" spans="12:12" s="4" customFormat="1" ht="15.75" x14ac:dyDescent="0.25">
      <c r="L243" s="5"/>
    </row>
    <row r="244" spans="12:12" s="4" customFormat="1" ht="15.75" x14ac:dyDescent="0.25">
      <c r="L244" s="5"/>
    </row>
    <row r="245" spans="12:12" s="4" customFormat="1" ht="15.75" x14ac:dyDescent="0.25">
      <c r="L245" s="5"/>
    </row>
    <row r="246" spans="12:12" s="4" customFormat="1" ht="15.75" x14ac:dyDescent="0.25">
      <c r="L246" s="5"/>
    </row>
    <row r="247" spans="12:12" s="4" customFormat="1" ht="15.75" x14ac:dyDescent="0.25">
      <c r="L247" s="5"/>
    </row>
    <row r="248" spans="12:12" s="4" customFormat="1" ht="15.75" x14ac:dyDescent="0.25">
      <c r="L248" s="5"/>
    </row>
    <row r="249" spans="12:12" s="4" customFormat="1" ht="15.75" x14ac:dyDescent="0.25">
      <c r="L249" s="5"/>
    </row>
    <row r="250" spans="12:12" s="4" customFormat="1" ht="15.75" x14ac:dyDescent="0.25">
      <c r="L250" s="5"/>
    </row>
    <row r="251" spans="12:12" s="4" customFormat="1" ht="15.75" x14ac:dyDescent="0.25">
      <c r="L251" s="5"/>
    </row>
    <row r="252" spans="12:12" s="4" customFormat="1" ht="15.75" x14ac:dyDescent="0.25">
      <c r="L252" s="5"/>
    </row>
    <row r="253" spans="12:12" s="4" customFormat="1" ht="15.75" x14ac:dyDescent="0.25">
      <c r="L253" s="5"/>
    </row>
    <row r="254" spans="12:12" s="4" customFormat="1" ht="15.75" x14ac:dyDescent="0.25">
      <c r="L254" s="5"/>
    </row>
    <row r="255" spans="12:12" s="4" customFormat="1" ht="15.75" x14ac:dyDescent="0.25">
      <c r="L255" s="5"/>
    </row>
    <row r="256" spans="12:12" s="4" customFormat="1" ht="15.75" x14ac:dyDescent="0.25">
      <c r="L256" s="5"/>
    </row>
    <row r="257" spans="12:12" s="4" customFormat="1" ht="15.75" x14ac:dyDescent="0.25">
      <c r="L257" s="5"/>
    </row>
    <row r="258" spans="12:12" s="4" customFormat="1" ht="15.75" x14ac:dyDescent="0.25">
      <c r="L258" s="5"/>
    </row>
    <row r="259" spans="12:12" s="4" customFormat="1" ht="15.75" x14ac:dyDescent="0.25">
      <c r="L259" s="5"/>
    </row>
    <row r="260" spans="12:12" s="4" customFormat="1" ht="15.75" x14ac:dyDescent="0.25">
      <c r="L260" s="5"/>
    </row>
    <row r="261" spans="12:12" s="4" customFormat="1" ht="15.75" x14ac:dyDescent="0.25">
      <c r="L261" s="5"/>
    </row>
    <row r="262" spans="12:12" s="4" customFormat="1" ht="15.75" x14ac:dyDescent="0.25">
      <c r="L262" s="5"/>
    </row>
    <row r="263" spans="12:12" s="4" customFormat="1" ht="15.75" x14ac:dyDescent="0.25">
      <c r="L263" s="5"/>
    </row>
    <row r="264" spans="12:12" s="4" customFormat="1" ht="15.75" x14ac:dyDescent="0.25">
      <c r="L264" s="5"/>
    </row>
    <row r="265" spans="12:12" s="4" customFormat="1" ht="15.75" x14ac:dyDescent="0.25">
      <c r="L265" s="5"/>
    </row>
    <row r="266" spans="12:12" s="4" customFormat="1" ht="15.75" x14ac:dyDescent="0.25">
      <c r="L266" s="5"/>
    </row>
    <row r="267" spans="12:12" s="4" customFormat="1" ht="15.75" x14ac:dyDescent="0.25">
      <c r="L267" s="5"/>
    </row>
    <row r="268" spans="12:12" s="4" customFormat="1" ht="15.75" x14ac:dyDescent="0.25">
      <c r="L268" s="5"/>
    </row>
    <row r="269" spans="12:12" s="4" customFormat="1" ht="15.75" x14ac:dyDescent="0.25">
      <c r="L269" s="5"/>
    </row>
    <row r="270" spans="12:12" s="4" customFormat="1" ht="15.75" x14ac:dyDescent="0.25">
      <c r="L270" s="5"/>
    </row>
    <row r="271" spans="12:12" s="4" customFormat="1" ht="15.75" x14ac:dyDescent="0.25">
      <c r="L271" s="5"/>
    </row>
    <row r="272" spans="12:12" s="4" customFormat="1" ht="15.75" x14ac:dyDescent="0.25">
      <c r="L272" s="5"/>
    </row>
    <row r="273" spans="12:12" s="4" customFormat="1" ht="15.75" x14ac:dyDescent="0.25">
      <c r="L273" s="5"/>
    </row>
    <row r="274" spans="12:12" s="4" customFormat="1" ht="15.75" x14ac:dyDescent="0.25">
      <c r="L274" s="5"/>
    </row>
    <row r="275" spans="12:12" s="4" customFormat="1" ht="15.75" x14ac:dyDescent="0.25">
      <c r="L275" s="5"/>
    </row>
    <row r="276" spans="12:12" s="4" customFormat="1" ht="15.75" x14ac:dyDescent="0.25">
      <c r="L276" s="5"/>
    </row>
    <row r="277" spans="12:12" s="4" customFormat="1" ht="15.75" x14ac:dyDescent="0.25">
      <c r="L277" s="5"/>
    </row>
    <row r="278" spans="12:12" s="4" customFormat="1" ht="15.75" x14ac:dyDescent="0.25">
      <c r="L278" s="5"/>
    </row>
    <row r="279" spans="12:12" s="4" customFormat="1" ht="15.75" x14ac:dyDescent="0.25">
      <c r="L279" s="5"/>
    </row>
    <row r="280" spans="12:12" s="4" customFormat="1" ht="15.75" x14ac:dyDescent="0.25">
      <c r="L280" s="5"/>
    </row>
    <row r="281" spans="12:12" s="4" customFormat="1" ht="15.75" x14ac:dyDescent="0.25">
      <c r="L281" s="5"/>
    </row>
    <row r="282" spans="12:12" s="4" customFormat="1" ht="15.75" x14ac:dyDescent="0.25">
      <c r="L282" s="5"/>
    </row>
    <row r="283" spans="12:12" s="4" customFormat="1" ht="15.75" x14ac:dyDescent="0.25">
      <c r="L283" s="5"/>
    </row>
    <row r="284" spans="12:12" s="4" customFormat="1" ht="15.75" x14ac:dyDescent="0.25">
      <c r="L284" s="5"/>
    </row>
    <row r="285" spans="12:12" s="4" customFormat="1" ht="15.75" x14ac:dyDescent="0.25">
      <c r="L285" s="5"/>
    </row>
    <row r="286" spans="12:12" s="4" customFormat="1" ht="15.75" x14ac:dyDescent="0.25">
      <c r="L286" s="5"/>
    </row>
    <row r="287" spans="12:12" s="4" customFormat="1" ht="15.75" x14ac:dyDescent="0.25">
      <c r="L287" s="5"/>
    </row>
    <row r="288" spans="12:12" s="4" customFormat="1" ht="15.75" x14ac:dyDescent="0.25">
      <c r="L288" s="5"/>
    </row>
    <row r="289" spans="12:12" s="4" customFormat="1" ht="15.75" x14ac:dyDescent="0.25">
      <c r="L289" s="5"/>
    </row>
    <row r="290" spans="12:12" s="4" customFormat="1" ht="15.75" x14ac:dyDescent="0.25">
      <c r="L290" s="5"/>
    </row>
    <row r="291" spans="12:12" s="4" customFormat="1" ht="15.75" x14ac:dyDescent="0.25">
      <c r="L291" s="5"/>
    </row>
    <row r="292" spans="12:12" s="4" customFormat="1" ht="15.75" x14ac:dyDescent="0.25">
      <c r="L292" s="5"/>
    </row>
    <row r="293" spans="12:12" s="4" customFormat="1" ht="15.75" x14ac:dyDescent="0.25">
      <c r="L293" s="5"/>
    </row>
    <row r="294" spans="12:12" s="4" customFormat="1" ht="15.75" x14ac:dyDescent="0.25">
      <c r="L294" s="5"/>
    </row>
    <row r="295" spans="12:12" s="4" customFormat="1" ht="15.75" x14ac:dyDescent="0.25">
      <c r="L295" s="5"/>
    </row>
    <row r="296" spans="12:12" s="4" customFormat="1" ht="15.75" x14ac:dyDescent="0.25">
      <c r="L296" s="5"/>
    </row>
    <row r="297" spans="12:12" s="4" customFormat="1" ht="15.75" x14ac:dyDescent="0.25">
      <c r="L297" s="5"/>
    </row>
    <row r="298" spans="12:12" s="4" customFormat="1" ht="15.75" x14ac:dyDescent="0.25">
      <c r="L298" s="5"/>
    </row>
    <row r="299" spans="12:12" s="4" customFormat="1" ht="15.75" x14ac:dyDescent="0.25">
      <c r="L299" s="5"/>
    </row>
    <row r="300" spans="12:12" s="4" customFormat="1" ht="15.75" x14ac:dyDescent="0.25">
      <c r="L300" s="5"/>
    </row>
    <row r="301" spans="12:12" s="4" customFormat="1" ht="15.75" x14ac:dyDescent="0.25">
      <c r="L301" s="5"/>
    </row>
    <row r="302" spans="12:12" s="4" customFormat="1" ht="15.75" x14ac:dyDescent="0.25">
      <c r="L302" s="5"/>
    </row>
    <row r="303" spans="12:12" s="4" customFormat="1" ht="15.75" x14ac:dyDescent="0.25">
      <c r="L303" s="5"/>
    </row>
    <row r="304" spans="12:12" s="4" customFormat="1" ht="15.75" x14ac:dyDescent="0.25">
      <c r="L304" s="5"/>
    </row>
    <row r="305" spans="12:12" s="4" customFormat="1" ht="15.75" x14ac:dyDescent="0.25">
      <c r="L305" s="5"/>
    </row>
    <row r="306" spans="12:12" s="4" customFormat="1" ht="15.75" x14ac:dyDescent="0.25">
      <c r="L306" s="5"/>
    </row>
    <row r="307" spans="12:12" s="4" customFormat="1" ht="15.75" x14ac:dyDescent="0.25">
      <c r="L307" s="5"/>
    </row>
    <row r="308" spans="12:12" s="4" customFormat="1" ht="15.75" x14ac:dyDescent="0.25">
      <c r="L308" s="5"/>
    </row>
    <row r="309" spans="12:12" s="4" customFormat="1" ht="15.75" x14ac:dyDescent="0.25">
      <c r="L309" s="5"/>
    </row>
    <row r="310" spans="12:12" s="4" customFormat="1" ht="15.75" x14ac:dyDescent="0.25">
      <c r="L310" s="5"/>
    </row>
    <row r="311" spans="12:12" s="4" customFormat="1" ht="15.75" x14ac:dyDescent="0.25">
      <c r="L311" s="5"/>
    </row>
    <row r="312" spans="12:12" s="4" customFormat="1" ht="15.75" x14ac:dyDescent="0.25">
      <c r="L312" s="5"/>
    </row>
    <row r="313" spans="12:12" s="4" customFormat="1" ht="15.75" x14ac:dyDescent="0.25">
      <c r="L313" s="5"/>
    </row>
    <row r="314" spans="12:12" s="4" customFormat="1" ht="15.75" x14ac:dyDescent="0.25">
      <c r="L314" s="5"/>
    </row>
    <row r="315" spans="12:12" s="4" customFormat="1" ht="15.75" x14ac:dyDescent="0.25">
      <c r="L315" s="5"/>
    </row>
    <row r="316" spans="12:12" s="4" customFormat="1" ht="15.75" x14ac:dyDescent="0.25">
      <c r="L316" s="5"/>
    </row>
    <row r="317" spans="12:12" s="4" customFormat="1" ht="15.75" x14ac:dyDescent="0.25">
      <c r="L317" s="5"/>
    </row>
    <row r="318" spans="12:12" s="4" customFormat="1" ht="15.75" x14ac:dyDescent="0.25">
      <c r="L318" s="5"/>
    </row>
    <row r="319" spans="12:12" s="4" customFormat="1" ht="15.75" x14ac:dyDescent="0.25">
      <c r="L319" s="5"/>
    </row>
    <row r="320" spans="12:12" s="4" customFormat="1" ht="15.75" x14ac:dyDescent="0.25">
      <c r="L320" s="5"/>
    </row>
    <row r="321" spans="1:14" s="4" customFormat="1" ht="15.75" x14ac:dyDescent="0.25">
      <c r="L321" s="5"/>
    </row>
    <row r="322" spans="1:14" s="4" customFormat="1" ht="15.75" x14ac:dyDescent="0.25">
      <c r="L322" s="5"/>
    </row>
    <row r="323" spans="1:14" s="4" customFormat="1" ht="15.75" x14ac:dyDescent="0.25">
      <c r="L323" s="5"/>
    </row>
    <row r="324" spans="1:14" s="4" customFormat="1" ht="15.75" x14ac:dyDescent="0.25">
      <c r="L324" s="5"/>
    </row>
    <row r="325" spans="1:14" s="4" customFormat="1" ht="15.75" x14ac:dyDescent="0.25">
      <c r="L325" s="5"/>
    </row>
    <row r="326" spans="1:14" s="4" customFormat="1" ht="15.75" x14ac:dyDescent="0.25">
      <c r="L326" s="5"/>
    </row>
    <row r="327" spans="1:14" s="4" customFormat="1" ht="15.75" x14ac:dyDescent="0.25">
      <c r="L327" s="5"/>
    </row>
    <row r="328" spans="1:14" s="4" customFormat="1" ht="15.75" x14ac:dyDescent="0.25">
      <c r="L328" s="5"/>
    </row>
    <row r="329" spans="1:14" s="4" customFormat="1" ht="15.75" x14ac:dyDescent="0.25">
      <c r="L329" s="5"/>
    </row>
    <row r="330" spans="1:14" s="4" customFormat="1" ht="15.75" x14ac:dyDescent="0.25">
      <c r="L330" s="5"/>
    </row>
    <row r="331" spans="1:14" s="4" customFormat="1" ht="15.75" x14ac:dyDescent="0.25">
      <c r="L331" s="5"/>
    </row>
    <row r="332" spans="1:14" s="4" customFormat="1" ht="15.75" x14ac:dyDescent="0.25">
      <c r="L332" s="5"/>
    </row>
    <row r="333" spans="1:14" ht="15.75" x14ac:dyDescent="0.25">
      <c r="A333" s="4"/>
      <c r="B333" s="4"/>
      <c r="C333" s="4"/>
      <c r="D333" s="4"/>
      <c r="E333" s="4"/>
      <c r="F333" s="4"/>
      <c r="G333" s="4"/>
      <c r="H333" s="4"/>
      <c r="I333" s="4"/>
      <c r="J333" s="4"/>
      <c r="K333" s="4"/>
      <c r="L333" s="5"/>
      <c r="M333" s="4"/>
      <c r="N333" s="4"/>
    </row>
  </sheetData>
  <mergeCells count="1">
    <mergeCell ref="A1:N1"/>
  </mergeCells>
  <pageMargins left="0.7" right="0.7" top="0.75" bottom="0.75" header="0.3" footer="0.3"/>
  <pageSetup paperSize="9"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N333"/>
  <sheetViews>
    <sheetView workbookViewId="0">
      <selection activeCell="E27" sqref="E27"/>
    </sheetView>
  </sheetViews>
  <sheetFormatPr defaultRowHeight="15" x14ac:dyDescent="0.25"/>
  <cols>
    <col min="1" max="1" width="15.5703125" style="2" customWidth="1"/>
    <col min="2" max="3" width="13.7109375" style="2" customWidth="1"/>
    <col min="4" max="4" width="16" style="2" customWidth="1"/>
    <col min="5" max="5" width="16.42578125" style="2" customWidth="1"/>
    <col min="6" max="6" width="27.140625" style="2" customWidth="1"/>
    <col min="7" max="7" width="23.28515625" style="2" customWidth="1"/>
    <col min="8" max="8" width="26.140625" style="2" customWidth="1"/>
    <col min="9" max="9" width="18.7109375" style="2" customWidth="1"/>
    <col min="10" max="10" width="8.42578125" style="2" customWidth="1"/>
    <col min="11" max="11" width="12.28515625" style="2" customWidth="1"/>
    <col min="12" max="12" width="16" style="3" customWidth="1"/>
    <col min="13" max="13" width="11.28515625" style="2" customWidth="1"/>
    <col min="14" max="14" width="11.5703125" style="1" customWidth="1"/>
    <col min="15" max="16384" width="9.140625" style="1"/>
  </cols>
  <sheetData>
    <row r="1" spans="1:14" ht="46.5" x14ac:dyDescent="0.7">
      <c r="A1" s="31" t="s">
        <v>0</v>
      </c>
      <c r="B1" s="31"/>
      <c r="C1" s="31"/>
      <c r="D1" s="31"/>
      <c r="E1" s="31"/>
      <c r="F1" s="31"/>
      <c r="G1" s="31"/>
      <c r="H1" s="31"/>
      <c r="I1" s="31"/>
      <c r="J1" s="31"/>
      <c r="K1" s="31"/>
      <c r="L1" s="31"/>
      <c r="M1" s="1"/>
    </row>
    <row r="2" spans="1:14" s="4" customFormat="1" ht="15.75" x14ac:dyDescent="0.25">
      <c r="L2" s="5"/>
    </row>
    <row r="3" spans="1:14" s="7" customFormat="1" ht="15.75" x14ac:dyDescent="0.25">
      <c r="A3" s="6" t="s">
        <v>1</v>
      </c>
      <c r="B3" s="7" t="s">
        <v>13</v>
      </c>
      <c r="C3" s="7" t="s">
        <v>14</v>
      </c>
      <c r="D3" s="7" t="s">
        <v>197</v>
      </c>
      <c r="E3" s="7" t="s">
        <v>2</v>
      </c>
      <c r="F3" s="7" t="s">
        <v>6</v>
      </c>
      <c r="G3" s="7" t="s">
        <v>7</v>
      </c>
      <c r="H3" s="7" t="s">
        <v>3</v>
      </c>
      <c r="I3" s="7" t="s">
        <v>4</v>
      </c>
      <c r="J3" s="7" t="s">
        <v>198</v>
      </c>
      <c r="K3" s="7" t="s">
        <v>5</v>
      </c>
      <c r="L3" s="7" t="s">
        <v>192</v>
      </c>
      <c r="M3" s="8" t="s">
        <v>193</v>
      </c>
      <c r="N3" s="18" t="s">
        <v>200</v>
      </c>
    </row>
    <row r="4" spans="1:14" s="4" customFormat="1" ht="15.75" x14ac:dyDescent="0.25">
      <c r="A4" s="9">
        <v>17</v>
      </c>
      <c r="B4" s="10" t="s">
        <v>52</v>
      </c>
      <c r="C4" s="10" t="s">
        <v>53</v>
      </c>
      <c r="D4" s="11">
        <v>24699</v>
      </c>
      <c r="E4" s="11">
        <v>34218</v>
      </c>
      <c r="F4" s="10" t="s">
        <v>111</v>
      </c>
      <c r="G4" s="10" t="s">
        <v>31</v>
      </c>
      <c r="H4" s="10" t="s">
        <v>131</v>
      </c>
      <c r="I4" s="10" t="s">
        <v>151</v>
      </c>
      <c r="J4" s="10" t="s">
        <v>199</v>
      </c>
      <c r="K4" s="4">
        <v>2095</v>
      </c>
      <c r="L4" s="10" t="s">
        <v>165</v>
      </c>
      <c r="M4" s="12">
        <v>99680.000000000015</v>
      </c>
      <c r="N4" s="22">
        <f t="shared" ref="N4:N35" si="0">M4*5%</f>
        <v>4984.0000000000009</v>
      </c>
    </row>
    <row r="5" spans="1:14" s="4" customFormat="1" ht="15.75" x14ac:dyDescent="0.25">
      <c r="A5" s="13">
        <v>26</v>
      </c>
      <c r="B5" s="10" t="s">
        <v>69</v>
      </c>
      <c r="C5" s="10" t="s">
        <v>70</v>
      </c>
      <c r="D5" s="11">
        <v>24605</v>
      </c>
      <c r="E5" s="11">
        <v>34222</v>
      </c>
      <c r="F5" s="10" t="s">
        <v>114</v>
      </c>
      <c r="G5" s="10" t="s">
        <v>31</v>
      </c>
      <c r="H5" s="10" t="s">
        <v>140</v>
      </c>
      <c r="I5" s="10" t="s">
        <v>183</v>
      </c>
      <c r="J5" s="10" t="s">
        <v>199</v>
      </c>
      <c r="K5" s="4">
        <v>2745</v>
      </c>
      <c r="L5" s="10" t="s">
        <v>174</v>
      </c>
      <c r="M5" s="12">
        <v>42560.000000000007</v>
      </c>
      <c r="N5" s="23">
        <f t="shared" si="0"/>
        <v>2128.0000000000005</v>
      </c>
    </row>
    <row r="6" spans="1:14" s="4" customFormat="1" ht="15.75" x14ac:dyDescent="0.25">
      <c r="A6" s="13">
        <v>8</v>
      </c>
      <c r="B6" s="10" t="s">
        <v>35</v>
      </c>
      <c r="C6" s="10" t="s">
        <v>18</v>
      </c>
      <c r="D6" s="11">
        <v>24667</v>
      </c>
      <c r="E6" s="11">
        <v>34222</v>
      </c>
      <c r="F6" s="10" t="s">
        <v>194</v>
      </c>
      <c r="G6" s="10" t="s">
        <v>31</v>
      </c>
      <c r="H6" s="10" t="s">
        <v>98</v>
      </c>
      <c r="I6" s="10" t="s">
        <v>187</v>
      </c>
      <c r="J6" s="10" t="s">
        <v>199</v>
      </c>
      <c r="K6" s="4">
        <v>2198</v>
      </c>
      <c r="L6" s="10" t="s">
        <v>99</v>
      </c>
      <c r="M6" s="12">
        <v>109760.00000000001</v>
      </c>
      <c r="N6" s="23">
        <f t="shared" si="0"/>
        <v>5488.0000000000009</v>
      </c>
    </row>
    <row r="7" spans="1:14" s="4" customFormat="1" ht="15.75" x14ac:dyDescent="0.25">
      <c r="A7" s="9">
        <v>7</v>
      </c>
      <c r="B7" s="10" t="s">
        <v>33</v>
      </c>
      <c r="C7" s="10" t="s">
        <v>34</v>
      </c>
      <c r="D7" s="11">
        <v>25749</v>
      </c>
      <c r="E7" s="11">
        <v>34393</v>
      </c>
      <c r="F7" s="10" t="s">
        <v>29</v>
      </c>
      <c r="G7" s="10" t="s">
        <v>32</v>
      </c>
      <c r="H7" s="10" t="s">
        <v>96</v>
      </c>
      <c r="I7" s="10" t="s">
        <v>186</v>
      </c>
      <c r="J7" s="10" t="s">
        <v>199</v>
      </c>
      <c r="K7" s="4">
        <v>2234</v>
      </c>
      <c r="L7" s="10" t="s">
        <v>97</v>
      </c>
      <c r="M7" s="12">
        <v>61600.000000000007</v>
      </c>
      <c r="N7" s="23">
        <f t="shared" si="0"/>
        <v>3080.0000000000005</v>
      </c>
    </row>
    <row r="8" spans="1:14" s="4" customFormat="1" ht="15.75" x14ac:dyDescent="0.25">
      <c r="A8" s="13">
        <v>25</v>
      </c>
      <c r="B8" s="10" t="s">
        <v>67</v>
      </c>
      <c r="C8" s="10" t="s">
        <v>68</v>
      </c>
      <c r="D8" s="11">
        <v>25842</v>
      </c>
      <c r="E8" s="11">
        <v>34393</v>
      </c>
      <c r="F8" s="10" t="s">
        <v>120</v>
      </c>
      <c r="G8" s="10" t="s">
        <v>32</v>
      </c>
      <c r="H8" s="10" t="s">
        <v>139</v>
      </c>
      <c r="I8" s="10" t="s">
        <v>182</v>
      </c>
      <c r="J8" s="10" t="s">
        <v>199</v>
      </c>
      <c r="K8" s="4">
        <v>2037</v>
      </c>
      <c r="L8" s="10" t="s">
        <v>173</v>
      </c>
      <c r="M8" s="12">
        <v>48160.000000000007</v>
      </c>
      <c r="N8" s="23">
        <f t="shared" si="0"/>
        <v>2408.0000000000005</v>
      </c>
    </row>
    <row r="9" spans="1:14" s="4" customFormat="1" ht="15.75" x14ac:dyDescent="0.25">
      <c r="A9" s="13">
        <v>16</v>
      </c>
      <c r="B9" s="10" t="s">
        <v>50</v>
      </c>
      <c r="C9" s="10" t="s">
        <v>51</v>
      </c>
      <c r="D9" s="11">
        <v>25751</v>
      </c>
      <c r="E9" s="11">
        <v>34393</v>
      </c>
      <c r="F9" s="10" t="s">
        <v>110</v>
      </c>
      <c r="G9" s="10" t="s">
        <v>32</v>
      </c>
      <c r="H9" s="10" t="s">
        <v>130</v>
      </c>
      <c r="I9" s="10" t="s">
        <v>94</v>
      </c>
      <c r="J9" s="10" t="s">
        <v>199</v>
      </c>
      <c r="K9" s="4">
        <v>2234</v>
      </c>
      <c r="L9" s="10" t="s">
        <v>164</v>
      </c>
      <c r="M9" s="12">
        <v>44800.000000000007</v>
      </c>
      <c r="N9" s="23">
        <f t="shared" si="0"/>
        <v>2240.0000000000005</v>
      </c>
    </row>
    <row r="10" spans="1:14" s="4" customFormat="1" ht="15.75" x14ac:dyDescent="0.25">
      <c r="A10" s="13">
        <v>18</v>
      </c>
      <c r="B10" s="10" t="s">
        <v>54</v>
      </c>
      <c r="C10" s="10" t="s">
        <v>55</v>
      </c>
      <c r="D10" s="11">
        <v>26381</v>
      </c>
      <c r="E10" s="11">
        <v>34677</v>
      </c>
      <c r="F10" s="10" t="s">
        <v>112</v>
      </c>
      <c r="G10" s="10" t="s">
        <v>9</v>
      </c>
      <c r="H10" s="10" t="s">
        <v>132</v>
      </c>
      <c r="I10" s="10" t="s">
        <v>152</v>
      </c>
      <c r="J10" s="10" t="s">
        <v>199</v>
      </c>
      <c r="K10" s="4">
        <v>2093</v>
      </c>
      <c r="L10" s="10" t="s">
        <v>166</v>
      </c>
      <c r="M10" s="12">
        <v>134400</v>
      </c>
      <c r="N10" s="23">
        <f t="shared" si="0"/>
        <v>6720</v>
      </c>
    </row>
    <row r="11" spans="1:14" s="4" customFormat="1" ht="15.75" x14ac:dyDescent="0.25">
      <c r="A11" s="13">
        <v>27</v>
      </c>
      <c r="B11" s="10" t="s">
        <v>71</v>
      </c>
      <c r="C11" s="10" t="s">
        <v>72</v>
      </c>
      <c r="D11" s="11">
        <v>26413</v>
      </c>
      <c r="E11" s="11">
        <v>34677</v>
      </c>
      <c r="F11" s="10" t="s">
        <v>121</v>
      </c>
      <c r="G11" s="10" t="s">
        <v>123</v>
      </c>
      <c r="H11" s="10" t="s">
        <v>141</v>
      </c>
      <c r="I11" s="10" t="s">
        <v>184</v>
      </c>
      <c r="J11" s="10" t="s">
        <v>199</v>
      </c>
      <c r="K11" s="4">
        <v>2072</v>
      </c>
      <c r="L11" s="10" t="s">
        <v>175</v>
      </c>
      <c r="M11" s="12">
        <v>70560</v>
      </c>
      <c r="N11" s="23">
        <f t="shared" si="0"/>
        <v>3528</v>
      </c>
    </row>
    <row r="12" spans="1:14" s="4" customFormat="1" ht="15.75" x14ac:dyDescent="0.25">
      <c r="A12" s="9">
        <v>9</v>
      </c>
      <c r="B12" s="10" t="s">
        <v>36</v>
      </c>
      <c r="C12" s="10" t="s">
        <v>37</v>
      </c>
      <c r="D12" s="11">
        <v>26658</v>
      </c>
      <c r="E12" s="11">
        <v>34677</v>
      </c>
      <c r="F12" s="10" t="s">
        <v>100</v>
      </c>
      <c r="G12" s="10" t="s">
        <v>9</v>
      </c>
      <c r="H12" s="10" t="s">
        <v>101</v>
      </c>
      <c r="I12" s="10" t="s">
        <v>102</v>
      </c>
      <c r="J12" s="10" t="s">
        <v>199</v>
      </c>
      <c r="K12" s="4">
        <v>2068</v>
      </c>
      <c r="L12" s="10" t="s">
        <v>103</v>
      </c>
      <c r="M12" s="12">
        <v>50400.000000000007</v>
      </c>
      <c r="N12" s="23">
        <f t="shared" si="0"/>
        <v>2520.0000000000005</v>
      </c>
    </row>
    <row r="13" spans="1:14" s="4" customFormat="1" ht="15.75" x14ac:dyDescent="0.25">
      <c r="A13" s="13">
        <v>23</v>
      </c>
      <c r="B13" s="10" t="s">
        <v>63</v>
      </c>
      <c r="C13" s="10" t="s">
        <v>64</v>
      </c>
      <c r="D13" s="11">
        <v>30832</v>
      </c>
      <c r="E13" s="11">
        <v>37424</v>
      </c>
      <c r="F13" s="10" t="s">
        <v>27</v>
      </c>
      <c r="G13" s="10" t="s">
        <v>31</v>
      </c>
      <c r="H13" s="10" t="s">
        <v>137</v>
      </c>
      <c r="I13" s="10" t="s">
        <v>189</v>
      </c>
      <c r="J13" s="10" t="s">
        <v>199</v>
      </c>
      <c r="K13" s="4">
        <v>2030</v>
      </c>
      <c r="L13" s="10" t="s">
        <v>171</v>
      </c>
      <c r="M13" s="12">
        <v>25760.000000000004</v>
      </c>
      <c r="N13" s="23">
        <f t="shared" si="0"/>
        <v>1288.0000000000002</v>
      </c>
    </row>
    <row r="14" spans="1:14" s="4" customFormat="1" ht="15.75" x14ac:dyDescent="0.25">
      <c r="A14" s="9">
        <v>5</v>
      </c>
      <c r="B14" s="10" t="s">
        <v>23</v>
      </c>
      <c r="C14" s="10" t="s">
        <v>18</v>
      </c>
      <c r="D14" s="11">
        <v>30831</v>
      </c>
      <c r="E14" s="11">
        <v>37428</v>
      </c>
      <c r="F14" s="10" t="s">
        <v>27</v>
      </c>
      <c r="G14" s="10" t="s">
        <v>31</v>
      </c>
      <c r="H14" s="10" t="s">
        <v>90</v>
      </c>
      <c r="I14" s="10" t="s">
        <v>91</v>
      </c>
      <c r="J14" s="10" t="s">
        <v>199</v>
      </c>
      <c r="K14" s="4">
        <v>2146</v>
      </c>
      <c r="L14" s="10" t="s">
        <v>92</v>
      </c>
      <c r="M14" s="12">
        <v>29120.000000000004</v>
      </c>
      <c r="N14" s="23">
        <f t="shared" si="0"/>
        <v>1456.0000000000002</v>
      </c>
    </row>
    <row r="15" spans="1:14" s="4" customFormat="1" ht="15.75" x14ac:dyDescent="0.25">
      <c r="A15" s="13">
        <v>32</v>
      </c>
      <c r="B15" s="10" t="s">
        <v>77</v>
      </c>
      <c r="C15" s="10" t="s">
        <v>82</v>
      </c>
      <c r="D15" s="11">
        <v>30802</v>
      </c>
      <c r="E15" s="11">
        <v>37428</v>
      </c>
      <c r="F15" s="10" t="s">
        <v>119</v>
      </c>
      <c r="G15" s="10" t="s">
        <v>30</v>
      </c>
      <c r="H15" s="10" t="s">
        <v>146</v>
      </c>
      <c r="I15" s="10" t="s">
        <v>191</v>
      </c>
      <c r="J15" s="10" t="s">
        <v>199</v>
      </c>
      <c r="K15" s="4">
        <v>2767</v>
      </c>
      <c r="L15" s="10" t="s">
        <v>180</v>
      </c>
      <c r="M15" s="12">
        <v>77280.000000000015</v>
      </c>
      <c r="N15" s="23">
        <f t="shared" si="0"/>
        <v>3864.0000000000009</v>
      </c>
    </row>
    <row r="16" spans="1:14" s="4" customFormat="1" ht="15.75" x14ac:dyDescent="0.25">
      <c r="A16" s="13">
        <v>14</v>
      </c>
      <c r="B16" s="10" t="s">
        <v>46</v>
      </c>
      <c r="C16" s="10" t="s">
        <v>47</v>
      </c>
      <c r="D16" s="11">
        <v>30809</v>
      </c>
      <c r="E16" s="11">
        <v>37429</v>
      </c>
      <c r="F16" s="10" t="s">
        <v>115</v>
      </c>
      <c r="G16" s="10" t="s">
        <v>31</v>
      </c>
      <c r="H16" s="10" t="s">
        <v>128</v>
      </c>
      <c r="I16" s="10" t="s">
        <v>149</v>
      </c>
      <c r="J16" s="10" t="s">
        <v>199</v>
      </c>
      <c r="K16" s="4">
        <v>2026</v>
      </c>
      <c r="L16" s="10" t="s">
        <v>162</v>
      </c>
      <c r="M16" s="12">
        <v>89600.000000000015</v>
      </c>
      <c r="N16" s="23">
        <f t="shared" si="0"/>
        <v>4480.0000000000009</v>
      </c>
    </row>
    <row r="17" spans="1:14" s="4" customFormat="1" ht="15.75" x14ac:dyDescent="0.25">
      <c r="A17" s="9">
        <v>13</v>
      </c>
      <c r="B17" s="10" t="s">
        <v>44</v>
      </c>
      <c r="C17" s="10" t="s">
        <v>45</v>
      </c>
      <c r="D17" s="11">
        <v>30052</v>
      </c>
      <c r="E17" s="11">
        <v>38122</v>
      </c>
      <c r="F17" s="10" t="s">
        <v>108</v>
      </c>
      <c r="G17" s="10" t="s">
        <v>30</v>
      </c>
      <c r="H17" s="10" t="s">
        <v>127</v>
      </c>
      <c r="I17" s="10" t="s">
        <v>88</v>
      </c>
      <c r="J17" s="10" t="s">
        <v>199</v>
      </c>
      <c r="K17" s="4">
        <v>2088</v>
      </c>
      <c r="L17" s="10" t="s">
        <v>161</v>
      </c>
      <c r="M17" s="12">
        <v>98560.000000000015</v>
      </c>
      <c r="N17" s="23">
        <f t="shared" si="0"/>
        <v>4928.0000000000009</v>
      </c>
    </row>
    <row r="18" spans="1:14" s="4" customFormat="1" ht="15.75" x14ac:dyDescent="0.25">
      <c r="A18" s="13">
        <v>31</v>
      </c>
      <c r="B18" s="10" t="s">
        <v>80</v>
      </c>
      <c r="C18" s="10" t="s">
        <v>81</v>
      </c>
      <c r="D18" s="11">
        <v>30266</v>
      </c>
      <c r="E18" s="11">
        <v>38122</v>
      </c>
      <c r="F18" s="10" t="s">
        <v>118</v>
      </c>
      <c r="G18" s="10" t="s">
        <v>30</v>
      </c>
      <c r="H18" s="10" t="s">
        <v>145</v>
      </c>
      <c r="I18" s="10" t="s">
        <v>154</v>
      </c>
      <c r="J18" s="10" t="s">
        <v>199</v>
      </c>
      <c r="K18" s="4">
        <v>2193</v>
      </c>
      <c r="L18" s="10" t="s">
        <v>179</v>
      </c>
      <c r="M18" s="12">
        <v>26880.000000000004</v>
      </c>
      <c r="N18" s="23">
        <f t="shared" si="0"/>
        <v>1344.0000000000002</v>
      </c>
    </row>
    <row r="19" spans="1:14" s="4" customFormat="1" ht="15.75" x14ac:dyDescent="0.25">
      <c r="A19" s="13">
        <v>4</v>
      </c>
      <c r="B19" s="10" t="s">
        <v>22</v>
      </c>
      <c r="C19" s="10" t="s">
        <v>17</v>
      </c>
      <c r="D19" s="11">
        <v>30049</v>
      </c>
      <c r="E19" s="11">
        <v>38122</v>
      </c>
      <c r="F19" s="10" t="s">
        <v>26</v>
      </c>
      <c r="G19" s="10" t="s">
        <v>30</v>
      </c>
      <c r="H19" s="10" t="s">
        <v>87</v>
      </c>
      <c r="I19" s="10" t="s">
        <v>88</v>
      </c>
      <c r="J19" s="10" t="s">
        <v>199</v>
      </c>
      <c r="K19" s="4">
        <v>2088</v>
      </c>
      <c r="L19" s="10" t="s">
        <v>89</v>
      </c>
      <c r="M19" s="12">
        <v>75040</v>
      </c>
      <c r="N19" s="23">
        <f t="shared" si="0"/>
        <v>3752</v>
      </c>
    </row>
    <row r="20" spans="1:14" s="4" customFormat="1" ht="15.75" x14ac:dyDescent="0.25">
      <c r="A20" s="13">
        <v>22</v>
      </c>
      <c r="B20" s="10" t="s">
        <v>58</v>
      </c>
      <c r="C20" s="10" t="s">
        <v>62</v>
      </c>
      <c r="D20" s="11">
        <v>30083</v>
      </c>
      <c r="E20" s="11">
        <v>38122</v>
      </c>
      <c r="F20" s="10" t="s">
        <v>117</v>
      </c>
      <c r="G20" s="10" t="s">
        <v>30</v>
      </c>
      <c r="H20" s="10" t="s">
        <v>136</v>
      </c>
      <c r="I20" s="10" t="s">
        <v>188</v>
      </c>
      <c r="J20" s="10" t="s">
        <v>199</v>
      </c>
      <c r="K20" s="4">
        <v>2196</v>
      </c>
      <c r="L20" s="10" t="s">
        <v>170</v>
      </c>
      <c r="M20" s="12">
        <v>34720</v>
      </c>
      <c r="N20" s="23">
        <f t="shared" si="0"/>
        <v>1736</v>
      </c>
    </row>
    <row r="21" spans="1:14" s="4" customFormat="1" ht="15.75" x14ac:dyDescent="0.25">
      <c r="A21" s="13">
        <v>12</v>
      </c>
      <c r="B21" s="10" t="s">
        <v>42</v>
      </c>
      <c r="C21" s="10" t="s">
        <v>43</v>
      </c>
      <c r="D21" s="11">
        <v>25234</v>
      </c>
      <c r="E21" s="11">
        <v>38237</v>
      </c>
      <c r="F21" s="10" t="s">
        <v>107</v>
      </c>
      <c r="G21" s="10" t="s">
        <v>9</v>
      </c>
      <c r="H21" s="10" t="s">
        <v>126</v>
      </c>
      <c r="I21" s="10" t="s">
        <v>148</v>
      </c>
      <c r="J21" s="10" t="s">
        <v>199</v>
      </c>
      <c r="K21" s="4">
        <v>2065</v>
      </c>
      <c r="L21" s="10" t="s">
        <v>160</v>
      </c>
      <c r="M21" s="12">
        <v>87360.000000000015</v>
      </c>
      <c r="N21" s="23">
        <f t="shared" si="0"/>
        <v>4368.0000000000009</v>
      </c>
    </row>
    <row r="22" spans="1:14" s="4" customFormat="1" ht="15.75" x14ac:dyDescent="0.25">
      <c r="A22" s="13">
        <v>21</v>
      </c>
      <c r="B22" s="10" t="s">
        <v>60</v>
      </c>
      <c r="C22" s="10" t="s">
        <v>61</v>
      </c>
      <c r="D22" s="11">
        <v>25234</v>
      </c>
      <c r="E22" s="11">
        <v>38237</v>
      </c>
      <c r="F22" s="10" t="s">
        <v>116</v>
      </c>
      <c r="G22" s="10" t="s">
        <v>9</v>
      </c>
      <c r="H22" s="10" t="s">
        <v>135</v>
      </c>
      <c r="I22" s="10" t="s">
        <v>157</v>
      </c>
      <c r="J22" s="10" t="s">
        <v>199</v>
      </c>
      <c r="K22" s="4">
        <v>2040</v>
      </c>
      <c r="L22" s="10" t="s">
        <v>169</v>
      </c>
      <c r="M22" s="12">
        <v>72800</v>
      </c>
      <c r="N22" s="23">
        <f t="shared" si="0"/>
        <v>3640</v>
      </c>
    </row>
    <row r="23" spans="1:14" s="4" customFormat="1" ht="15.75" x14ac:dyDescent="0.25">
      <c r="A23" s="13">
        <v>30</v>
      </c>
      <c r="B23" s="10" t="s">
        <v>79</v>
      </c>
      <c r="C23" s="10" t="s">
        <v>78</v>
      </c>
      <c r="D23" s="11">
        <v>25324</v>
      </c>
      <c r="E23" s="11">
        <v>38237</v>
      </c>
      <c r="F23" s="10" t="s">
        <v>124</v>
      </c>
      <c r="G23" s="10" t="s">
        <v>31</v>
      </c>
      <c r="H23" s="10" t="s">
        <v>144</v>
      </c>
      <c r="I23" s="10" t="s">
        <v>153</v>
      </c>
      <c r="J23" s="10" t="s">
        <v>199</v>
      </c>
      <c r="K23" s="4">
        <v>2093</v>
      </c>
      <c r="L23" s="10" t="s">
        <v>178</v>
      </c>
      <c r="M23" s="12">
        <v>98560.000000000015</v>
      </c>
      <c r="N23" s="23">
        <f t="shared" si="0"/>
        <v>4928.0000000000009</v>
      </c>
    </row>
    <row r="24" spans="1:14" s="4" customFormat="1" ht="15.75" x14ac:dyDescent="0.25">
      <c r="A24" s="9">
        <v>3</v>
      </c>
      <c r="B24" s="10" t="s">
        <v>21</v>
      </c>
      <c r="C24" s="10" t="s">
        <v>16</v>
      </c>
      <c r="D24" s="11">
        <v>25384</v>
      </c>
      <c r="E24" s="11">
        <v>38237</v>
      </c>
      <c r="F24" s="10" t="s">
        <v>25</v>
      </c>
      <c r="G24" s="10" t="s">
        <v>9</v>
      </c>
      <c r="H24" s="10" t="s">
        <v>84</v>
      </c>
      <c r="I24" s="10" t="s">
        <v>85</v>
      </c>
      <c r="J24" s="10" t="s">
        <v>199</v>
      </c>
      <c r="K24" s="4">
        <v>2065</v>
      </c>
      <c r="L24" s="10" t="s">
        <v>86</v>
      </c>
      <c r="M24" s="12">
        <v>85120.000000000015</v>
      </c>
      <c r="N24" s="23">
        <f t="shared" si="0"/>
        <v>4256.0000000000009</v>
      </c>
    </row>
    <row r="25" spans="1:14" s="4" customFormat="1" ht="15.75" x14ac:dyDescent="0.25">
      <c r="A25" s="13">
        <v>6</v>
      </c>
      <c r="B25" s="10" t="s">
        <v>24</v>
      </c>
      <c r="C25" s="10" t="s">
        <v>19</v>
      </c>
      <c r="D25" s="11">
        <v>23225</v>
      </c>
      <c r="E25" s="11">
        <v>38971</v>
      </c>
      <c r="F25" s="10" t="s">
        <v>83</v>
      </c>
      <c r="G25" s="10" t="s">
        <v>28</v>
      </c>
      <c r="H25" s="10" t="s">
        <v>93</v>
      </c>
      <c r="I25" s="10" t="s">
        <v>94</v>
      </c>
      <c r="J25" s="10" t="s">
        <v>199</v>
      </c>
      <c r="K25" s="4">
        <v>2234</v>
      </c>
      <c r="L25" s="10" t="s">
        <v>95</v>
      </c>
      <c r="M25" s="12">
        <v>48160.000000000007</v>
      </c>
      <c r="N25" s="23">
        <f t="shared" si="0"/>
        <v>2408.0000000000005</v>
      </c>
    </row>
    <row r="26" spans="1:14" s="4" customFormat="1" ht="15.75" x14ac:dyDescent="0.25">
      <c r="A26" s="13">
        <v>24</v>
      </c>
      <c r="B26" s="10" t="s">
        <v>65</v>
      </c>
      <c r="C26" s="10" t="s">
        <v>66</v>
      </c>
      <c r="D26" s="11">
        <v>23257</v>
      </c>
      <c r="E26" s="11">
        <v>38971</v>
      </c>
      <c r="F26" s="10" t="s">
        <v>26</v>
      </c>
      <c r="G26" s="10" t="s">
        <v>28</v>
      </c>
      <c r="H26" s="10" t="s">
        <v>138</v>
      </c>
      <c r="I26" s="10" t="s">
        <v>181</v>
      </c>
      <c r="J26" s="10" t="s">
        <v>199</v>
      </c>
      <c r="K26" s="4">
        <v>2192</v>
      </c>
      <c r="L26" s="10" t="s">
        <v>172</v>
      </c>
      <c r="M26" s="12">
        <v>62720.000000000007</v>
      </c>
      <c r="N26" s="23">
        <f t="shared" si="0"/>
        <v>3136.0000000000005</v>
      </c>
    </row>
    <row r="27" spans="1:14" s="4" customFormat="1" ht="15.75" x14ac:dyDescent="0.25">
      <c r="A27" s="9">
        <v>15</v>
      </c>
      <c r="B27" s="10" t="s">
        <v>48</v>
      </c>
      <c r="C27" s="10" t="s">
        <v>49</v>
      </c>
      <c r="D27" s="11">
        <v>23319</v>
      </c>
      <c r="E27" s="11">
        <v>38971</v>
      </c>
      <c r="F27" s="10" t="s">
        <v>109</v>
      </c>
      <c r="G27" s="10" t="s">
        <v>28</v>
      </c>
      <c r="H27" s="10" t="s">
        <v>129</v>
      </c>
      <c r="I27" s="10" t="s">
        <v>150</v>
      </c>
      <c r="J27" s="10" t="s">
        <v>199</v>
      </c>
      <c r="K27" s="4">
        <v>2230</v>
      </c>
      <c r="L27" s="10" t="s">
        <v>163</v>
      </c>
      <c r="M27" s="12">
        <v>34720</v>
      </c>
      <c r="N27" s="23">
        <f t="shared" si="0"/>
        <v>1736</v>
      </c>
    </row>
    <row r="28" spans="1:14" s="4" customFormat="1" ht="15.75" x14ac:dyDescent="0.25">
      <c r="A28" s="13">
        <v>20</v>
      </c>
      <c r="B28" s="10" t="s">
        <v>58</v>
      </c>
      <c r="C28" s="10" t="s">
        <v>59</v>
      </c>
      <c r="D28" s="11">
        <v>27379</v>
      </c>
      <c r="E28" s="11">
        <v>39552</v>
      </c>
      <c r="F28" s="10" t="s">
        <v>114</v>
      </c>
      <c r="G28" s="10" t="s">
        <v>31</v>
      </c>
      <c r="H28" s="10" t="s">
        <v>134</v>
      </c>
      <c r="I28" s="10" t="s">
        <v>156</v>
      </c>
      <c r="J28" s="10" t="s">
        <v>199</v>
      </c>
      <c r="K28" s="4">
        <v>2039</v>
      </c>
      <c r="L28" s="10" t="s">
        <v>168</v>
      </c>
      <c r="M28" s="12">
        <v>50400.000000000007</v>
      </c>
      <c r="N28" s="23">
        <f t="shared" si="0"/>
        <v>2520.0000000000005</v>
      </c>
    </row>
    <row r="29" spans="1:14" s="4" customFormat="1" ht="15.75" x14ac:dyDescent="0.25">
      <c r="A29" s="9">
        <v>11</v>
      </c>
      <c r="B29" s="10" t="s">
        <v>40</v>
      </c>
      <c r="C29" s="10" t="s">
        <v>41</v>
      </c>
      <c r="D29" s="11">
        <v>27136</v>
      </c>
      <c r="E29" s="11">
        <v>39552</v>
      </c>
      <c r="F29" s="10" t="s">
        <v>106</v>
      </c>
      <c r="G29" s="10" t="s">
        <v>28</v>
      </c>
      <c r="H29" s="10" t="s">
        <v>125</v>
      </c>
      <c r="I29" s="10" t="s">
        <v>147</v>
      </c>
      <c r="J29" s="10" t="s">
        <v>199</v>
      </c>
      <c r="K29" s="4">
        <v>2108</v>
      </c>
      <c r="L29" s="10" t="s">
        <v>159</v>
      </c>
      <c r="M29" s="12">
        <v>42560.000000000007</v>
      </c>
      <c r="N29" s="23">
        <f t="shared" si="0"/>
        <v>2128.0000000000005</v>
      </c>
    </row>
    <row r="30" spans="1:14" s="4" customFormat="1" ht="15.75" x14ac:dyDescent="0.25">
      <c r="A30" s="13">
        <v>29</v>
      </c>
      <c r="B30" s="10" t="s">
        <v>75</v>
      </c>
      <c r="C30" s="10" t="s">
        <v>76</v>
      </c>
      <c r="D30" s="11">
        <v>27228</v>
      </c>
      <c r="E30" s="11">
        <v>39552</v>
      </c>
      <c r="F30" s="10" t="s">
        <v>196</v>
      </c>
      <c r="G30" s="10" t="s">
        <v>28</v>
      </c>
      <c r="H30" s="10" t="s">
        <v>143</v>
      </c>
      <c r="I30" s="10" t="s">
        <v>185</v>
      </c>
      <c r="J30" s="10" t="s">
        <v>199</v>
      </c>
      <c r="K30" s="4">
        <v>2067</v>
      </c>
      <c r="L30" s="10" t="s">
        <v>177</v>
      </c>
      <c r="M30" s="12">
        <v>36960</v>
      </c>
      <c r="N30" s="23">
        <f t="shared" si="0"/>
        <v>1848</v>
      </c>
    </row>
    <row r="31" spans="1:14" s="4" customFormat="1" ht="15.75" x14ac:dyDescent="0.25">
      <c r="A31" s="13">
        <v>28</v>
      </c>
      <c r="B31" s="10" t="s">
        <v>73</v>
      </c>
      <c r="C31" s="10" t="s">
        <v>74</v>
      </c>
      <c r="D31" s="11">
        <v>26902</v>
      </c>
      <c r="E31" s="11">
        <v>39853</v>
      </c>
      <c r="F31" s="10" t="s">
        <v>122</v>
      </c>
      <c r="G31" s="4" t="s">
        <v>123</v>
      </c>
      <c r="H31" s="10" t="s">
        <v>142</v>
      </c>
      <c r="I31" s="10" t="s">
        <v>190</v>
      </c>
      <c r="J31" s="10" t="s">
        <v>199</v>
      </c>
      <c r="K31" s="4">
        <v>2142</v>
      </c>
      <c r="L31" s="10" t="s">
        <v>176</v>
      </c>
      <c r="M31" s="12">
        <v>88480.000000000015</v>
      </c>
      <c r="N31" s="23">
        <f t="shared" si="0"/>
        <v>4424.0000000000009</v>
      </c>
    </row>
    <row r="32" spans="1:14" s="4" customFormat="1" ht="15.75" x14ac:dyDescent="0.25">
      <c r="A32" s="9">
        <v>19</v>
      </c>
      <c r="B32" s="10" t="s">
        <v>56</v>
      </c>
      <c r="C32" s="10" t="s">
        <v>57</v>
      </c>
      <c r="D32" s="11">
        <v>26778</v>
      </c>
      <c r="E32" s="11">
        <v>39857</v>
      </c>
      <c r="F32" s="10" t="s">
        <v>113</v>
      </c>
      <c r="G32" s="4" t="s">
        <v>32</v>
      </c>
      <c r="H32" s="10" t="s">
        <v>133</v>
      </c>
      <c r="I32" s="10" t="s">
        <v>155</v>
      </c>
      <c r="J32" s="10" t="s">
        <v>199</v>
      </c>
      <c r="K32" s="4">
        <v>2220</v>
      </c>
      <c r="L32" s="10" t="s">
        <v>167</v>
      </c>
      <c r="M32" s="12">
        <v>88480.000000000015</v>
      </c>
      <c r="N32" s="23">
        <f t="shared" si="0"/>
        <v>4424.0000000000009</v>
      </c>
    </row>
    <row r="33" spans="1:14" s="4" customFormat="1" ht="15.75" x14ac:dyDescent="0.25">
      <c r="A33" s="9">
        <v>1</v>
      </c>
      <c r="B33" s="4" t="s">
        <v>20</v>
      </c>
      <c r="C33" s="4" t="s">
        <v>15</v>
      </c>
      <c r="D33" s="11">
        <v>26722</v>
      </c>
      <c r="E33" s="11">
        <v>39857</v>
      </c>
      <c r="F33" s="4" t="s">
        <v>8</v>
      </c>
      <c r="G33" s="4" t="s">
        <v>32</v>
      </c>
      <c r="H33" s="4" t="s">
        <v>11</v>
      </c>
      <c r="I33" s="4" t="s">
        <v>10</v>
      </c>
      <c r="J33" s="10" t="s">
        <v>199</v>
      </c>
      <c r="K33" s="4">
        <v>2113</v>
      </c>
      <c r="L33" s="4" t="s">
        <v>12</v>
      </c>
      <c r="M33" s="12">
        <v>98560.000000000015</v>
      </c>
      <c r="N33" s="23">
        <f t="shared" si="0"/>
        <v>4928.0000000000009</v>
      </c>
    </row>
    <row r="34" spans="1:14" s="4" customFormat="1" ht="15.75" x14ac:dyDescent="0.25">
      <c r="A34" s="13">
        <v>10</v>
      </c>
      <c r="B34" s="10" t="s">
        <v>38</v>
      </c>
      <c r="C34" s="10" t="s">
        <v>39</v>
      </c>
      <c r="D34" s="11">
        <v>26870</v>
      </c>
      <c r="E34" s="11">
        <v>39858</v>
      </c>
      <c r="F34" s="10" t="s">
        <v>195</v>
      </c>
      <c r="G34" s="4" t="s">
        <v>32</v>
      </c>
      <c r="H34" s="10" t="s">
        <v>104</v>
      </c>
      <c r="I34" s="10" t="s">
        <v>105</v>
      </c>
      <c r="J34" s="10" t="s">
        <v>199</v>
      </c>
      <c r="K34" s="4">
        <v>2060</v>
      </c>
      <c r="L34" s="10" t="s">
        <v>158</v>
      </c>
      <c r="M34" s="12">
        <v>31360.000000000004</v>
      </c>
      <c r="N34" s="23">
        <f t="shared" si="0"/>
        <v>1568.0000000000002</v>
      </c>
    </row>
    <row r="35" spans="1:14" s="4" customFormat="1" ht="15.75" x14ac:dyDescent="0.25">
      <c r="A35" s="14">
        <v>33</v>
      </c>
      <c r="B35" s="15" t="s">
        <v>206</v>
      </c>
      <c r="C35" s="15" t="s">
        <v>207</v>
      </c>
      <c r="D35" s="16">
        <v>27608</v>
      </c>
      <c r="E35" s="16">
        <v>40274</v>
      </c>
      <c r="F35" s="15" t="s">
        <v>208</v>
      </c>
      <c r="G35" s="15" t="s">
        <v>30</v>
      </c>
      <c r="H35" s="15" t="s">
        <v>209</v>
      </c>
      <c r="I35" s="15" t="s">
        <v>210</v>
      </c>
      <c r="J35" s="15" t="s">
        <v>199</v>
      </c>
      <c r="K35" s="15">
        <v>2000</v>
      </c>
      <c r="L35" s="19" t="s">
        <v>211</v>
      </c>
      <c r="M35" s="17">
        <v>35878</v>
      </c>
      <c r="N35" s="22">
        <f t="shared" si="0"/>
        <v>1793.9</v>
      </c>
    </row>
    <row r="36" spans="1:14" s="4" customFormat="1" ht="15.75" x14ac:dyDescent="0.25">
      <c r="A36" s="20" t="s">
        <v>201</v>
      </c>
      <c r="B36" s="15"/>
      <c r="C36" s="15"/>
      <c r="D36" s="15"/>
      <c r="E36" s="15"/>
      <c r="F36" s="15"/>
      <c r="G36" s="15"/>
      <c r="H36" s="15"/>
      <c r="I36" s="15"/>
      <c r="J36" s="15"/>
      <c r="K36" s="15"/>
      <c r="L36" s="15"/>
      <c r="M36" s="21">
        <f>SUBTOTAL(109,Table57891011[Salary])</f>
        <v>2080998</v>
      </c>
      <c r="N36" s="24"/>
    </row>
    <row r="37" spans="1:14" s="4" customFormat="1" ht="15.75" x14ac:dyDescent="0.25">
      <c r="A37"/>
      <c r="B37"/>
      <c r="C37"/>
      <c r="D37"/>
      <c r="E37"/>
      <c r="F37"/>
      <c r="G37"/>
      <c r="H37"/>
      <c r="I37"/>
      <c r="J37"/>
      <c r="K37"/>
      <c r="L37"/>
      <c r="M37"/>
      <c r="N37"/>
    </row>
    <row r="38" spans="1:14" s="4" customFormat="1" ht="15.75" x14ac:dyDescent="0.25">
      <c r="A38"/>
      <c r="B38"/>
      <c r="C38"/>
      <c r="D38"/>
      <c r="E38"/>
      <c r="F38"/>
      <c r="G38"/>
      <c r="H38"/>
      <c r="I38"/>
      <c r="J38"/>
      <c r="K38"/>
      <c r="L38"/>
      <c r="M38"/>
      <c r="N38"/>
    </row>
    <row r="39" spans="1:14" s="4" customFormat="1" ht="15.75" x14ac:dyDescent="0.25">
      <c r="L39" s="5"/>
    </row>
    <row r="40" spans="1:14" s="4" customFormat="1" ht="15.75" x14ac:dyDescent="0.25">
      <c r="L40" s="5"/>
    </row>
    <row r="41" spans="1:14" s="4" customFormat="1" ht="15.75" x14ac:dyDescent="0.25">
      <c r="L41" s="5"/>
    </row>
    <row r="42" spans="1:14" s="4" customFormat="1" ht="15.75" x14ac:dyDescent="0.25">
      <c r="L42" s="5"/>
    </row>
    <row r="43" spans="1:14" s="4" customFormat="1" ht="15.75" x14ac:dyDescent="0.25">
      <c r="L43" s="5"/>
    </row>
    <row r="44" spans="1:14" s="4" customFormat="1" ht="15.75" x14ac:dyDescent="0.25">
      <c r="L44" s="5"/>
    </row>
    <row r="45" spans="1:14" s="4" customFormat="1" ht="15.75" x14ac:dyDescent="0.25">
      <c r="L45" s="5"/>
    </row>
    <row r="46" spans="1:14" s="4" customFormat="1" ht="15.75" x14ac:dyDescent="0.25">
      <c r="L46" s="5"/>
    </row>
    <row r="47" spans="1:14" s="4" customFormat="1" ht="15.75" x14ac:dyDescent="0.25">
      <c r="L47" s="5"/>
    </row>
    <row r="48" spans="1:14" s="4" customFormat="1" ht="15.75" x14ac:dyDescent="0.25">
      <c r="L48" s="5"/>
    </row>
    <row r="49" spans="12:12" s="4" customFormat="1" ht="15.75" x14ac:dyDescent="0.25">
      <c r="L49" s="5"/>
    </row>
    <row r="50" spans="12:12" s="4" customFormat="1" ht="15.75" x14ac:dyDescent="0.25">
      <c r="L50" s="5"/>
    </row>
    <row r="51" spans="12:12" s="4" customFormat="1" ht="15.75" x14ac:dyDescent="0.25">
      <c r="L51" s="5"/>
    </row>
    <row r="52" spans="12:12" s="4" customFormat="1" ht="15.75" x14ac:dyDescent="0.25">
      <c r="L52" s="5"/>
    </row>
    <row r="53" spans="12:12" s="4" customFormat="1" ht="15.75" x14ac:dyDescent="0.25">
      <c r="L53" s="5"/>
    </row>
    <row r="54" spans="12:12" s="4" customFormat="1" ht="15.75" x14ac:dyDescent="0.25">
      <c r="L54" s="5"/>
    </row>
    <row r="55" spans="12:12" s="4" customFormat="1" ht="15.75" x14ac:dyDescent="0.25">
      <c r="L55" s="5"/>
    </row>
    <row r="56" spans="12:12" s="4" customFormat="1" ht="15.75" x14ac:dyDescent="0.25">
      <c r="L56" s="5"/>
    </row>
    <row r="57" spans="12:12" s="4" customFormat="1" ht="15.75" x14ac:dyDescent="0.25">
      <c r="L57" s="5"/>
    </row>
    <row r="58" spans="12:12" s="4" customFormat="1" ht="15.75" x14ac:dyDescent="0.25">
      <c r="L58" s="5"/>
    </row>
    <row r="59" spans="12:12" s="4" customFormat="1" ht="15.75" x14ac:dyDescent="0.25">
      <c r="L59" s="5"/>
    </row>
    <row r="60" spans="12:12" s="4" customFormat="1" ht="15.75" x14ac:dyDescent="0.25">
      <c r="L60" s="5"/>
    </row>
    <row r="61" spans="12:12" s="4" customFormat="1" ht="15.75" x14ac:dyDescent="0.25">
      <c r="L61" s="5"/>
    </row>
    <row r="62" spans="12:12" s="4" customFormat="1" ht="15.75" x14ac:dyDescent="0.25">
      <c r="L62" s="5"/>
    </row>
    <row r="63" spans="12:12" s="4" customFormat="1" ht="15.75" x14ac:dyDescent="0.25">
      <c r="L63" s="5"/>
    </row>
    <row r="64" spans="12:12" s="4" customFormat="1" ht="15.75" x14ac:dyDescent="0.25">
      <c r="L64" s="5"/>
    </row>
    <row r="65" spans="12:12" s="4" customFormat="1" ht="15.75" x14ac:dyDescent="0.25">
      <c r="L65" s="5"/>
    </row>
    <row r="66" spans="12:12" s="4" customFormat="1" ht="15.75" x14ac:dyDescent="0.25">
      <c r="L66" s="5"/>
    </row>
    <row r="67" spans="12:12" s="4" customFormat="1" ht="15.75" x14ac:dyDescent="0.25">
      <c r="L67" s="5"/>
    </row>
    <row r="68" spans="12:12" s="4" customFormat="1" ht="15.75" x14ac:dyDescent="0.25">
      <c r="L68" s="5"/>
    </row>
    <row r="69" spans="12:12" s="4" customFormat="1" ht="15.75" x14ac:dyDescent="0.25">
      <c r="L69" s="5"/>
    </row>
    <row r="70" spans="12:12" s="4" customFormat="1" ht="15.75" x14ac:dyDescent="0.25">
      <c r="L70" s="5"/>
    </row>
    <row r="71" spans="12:12" s="4" customFormat="1" ht="15.75" x14ac:dyDescent="0.25">
      <c r="L71" s="5"/>
    </row>
    <row r="72" spans="12:12" s="4" customFormat="1" ht="15.75" x14ac:dyDescent="0.25">
      <c r="L72" s="5"/>
    </row>
    <row r="73" spans="12:12" s="4" customFormat="1" ht="15.75" x14ac:dyDescent="0.25">
      <c r="L73" s="5"/>
    </row>
    <row r="74" spans="12:12" s="4" customFormat="1" ht="15.75" x14ac:dyDescent="0.25">
      <c r="L74" s="5"/>
    </row>
    <row r="75" spans="12:12" s="4" customFormat="1" ht="15.75" x14ac:dyDescent="0.25">
      <c r="L75" s="5"/>
    </row>
    <row r="76" spans="12:12" s="4" customFormat="1" ht="15.75" x14ac:dyDescent="0.25">
      <c r="L76" s="5"/>
    </row>
    <row r="77" spans="12:12" s="4" customFormat="1" ht="15.75" x14ac:dyDescent="0.25">
      <c r="L77" s="5"/>
    </row>
    <row r="78" spans="12:12" s="4" customFormat="1" ht="15.75" x14ac:dyDescent="0.25">
      <c r="L78" s="5"/>
    </row>
    <row r="79" spans="12:12" s="4" customFormat="1" ht="15.75" x14ac:dyDescent="0.25">
      <c r="L79" s="5"/>
    </row>
    <row r="80" spans="12:12" s="4" customFormat="1" ht="15.75" x14ac:dyDescent="0.25">
      <c r="L80" s="5"/>
    </row>
    <row r="81" spans="12:12" s="4" customFormat="1" ht="15.75" x14ac:dyDescent="0.25">
      <c r="L81" s="5"/>
    </row>
    <row r="82" spans="12:12" s="4" customFormat="1" ht="15.75" x14ac:dyDescent="0.25">
      <c r="L82" s="5"/>
    </row>
    <row r="83" spans="12:12" s="4" customFormat="1" ht="15.75" x14ac:dyDescent="0.25">
      <c r="L83" s="5"/>
    </row>
    <row r="84" spans="12:12" s="4" customFormat="1" ht="15.75" x14ac:dyDescent="0.25">
      <c r="L84" s="5"/>
    </row>
    <row r="85" spans="12:12" s="4" customFormat="1" ht="15.75" x14ac:dyDescent="0.25">
      <c r="L85" s="5"/>
    </row>
    <row r="86" spans="12:12" s="4" customFormat="1" ht="15.75" x14ac:dyDescent="0.25">
      <c r="L86" s="5"/>
    </row>
    <row r="87" spans="12:12" s="4" customFormat="1" ht="15.75" x14ac:dyDescent="0.25">
      <c r="L87" s="5"/>
    </row>
    <row r="88" spans="12:12" s="4" customFormat="1" ht="15.75" x14ac:dyDescent="0.25">
      <c r="L88" s="5"/>
    </row>
    <row r="89" spans="12:12" s="4" customFormat="1" ht="15.75" x14ac:dyDescent="0.25">
      <c r="L89" s="5"/>
    </row>
    <row r="90" spans="12:12" s="4" customFormat="1" ht="15.75" x14ac:dyDescent="0.25">
      <c r="L90" s="5"/>
    </row>
    <row r="91" spans="12:12" s="4" customFormat="1" ht="15.75" x14ac:dyDescent="0.25">
      <c r="L91" s="5"/>
    </row>
    <row r="92" spans="12:12" s="4" customFormat="1" ht="15.75" x14ac:dyDescent="0.25">
      <c r="L92" s="5"/>
    </row>
    <row r="93" spans="12:12" s="4" customFormat="1" ht="15.75" x14ac:dyDescent="0.25">
      <c r="L93" s="5"/>
    </row>
    <row r="94" spans="12:12" s="4" customFormat="1" ht="15.75" x14ac:dyDescent="0.25">
      <c r="L94" s="5"/>
    </row>
    <row r="95" spans="12:12" s="4" customFormat="1" ht="15.75" x14ac:dyDescent="0.25">
      <c r="L95" s="5"/>
    </row>
    <row r="96" spans="12:12" s="4" customFormat="1" ht="15.75" x14ac:dyDescent="0.25">
      <c r="L96" s="5"/>
    </row>
    <row r="97" spans="12:12" s="4" customFormat="1" ht="15.75" x14ac:dyDescent="0.25">
      <c r="L97" s="5"/>
    </row>
    <row r="98" spans="12:12" s="4" customFormat="1" ht="15.75" x14ac:dyDescent="0.25">
      <c r="L98" s="5"/>
    </row>
    <row r="99" spans="12:12" s="4" customFormat="1" ht="15.75" x14ac:dyDescent="0.25">
      <c r="L99" s="5"/>
    </row>
    <row r="100" spans="12:12" s="4" customFormat="1" ht="15.75" x14ac:dyDescent="0.25">
      <c r="L100" s="5"/>
    </row>
    <row r="101" spans="12:12" s="4" customFormat="1" ht="15.75" x14ac:dyDescent="0.25">
      <c r="L101" s="5"/>
    </row>
    <row r="102" spans="12:12" s="4" customFormat="1" ht="15.75" x14ac:dyDescent="0.25">
      <c r="L102" s="5"/>
    </row>
    <row r="103" spans="12:12" s="4" customFormat="1" ht="15.75" x14ac:dyDescent="0.25">
      <c r="L103" s="5"/>
    </row>
    <row r="104" spans="12:12" s="4" customFormat="1" ht="15.75" x14ac:dyDescent="0.25">
      <c r="L104" s="5"/>
    </row>
    <row r="105" spans="12:12" s="4" customFormat="1" ht="15.75" x14ac:dyDescent="0.25">
      <c r="L105" s="5"/>
    </row>
    <row r="106" spans="12:12" s="4" customFormat="1" ht="15.75" x14ac:dyDescent="0.25">
      <c r="L106" s="5"/>
    </row>
    <row r="107" spans="12:12" s="4" customFormat="1" ht="15.75" x14ac:dyDescent="0.25">
      <c r="L107" s="5"/>
    </row>
    <row r="108" spans="12:12" s="4" customFormat="1" ht="15.75" x14ac:dyDescent="0.25">
      <c r="L108" s="5"/>
    </row>
    <row r="109" spans="12:12" s="4" customFormat="1" ht="15.75" x14ac:dyDescent="0.25">
      <c r="L109" s="5"/>
    </row>
    <row r="110" spans="12:12" s="4" customFormat="1" ht="15.75" x14ac:dyDescent="0.25">
      <c r="L110" s="5"/>
    </row>
    <row r="111" spans="12:12" s="4" customFormat="1" ht="15.75" x14ac:dyDescent="0.25">
      <c r="L111" s="5"/>
    </row>
    <row r="112" spans="12:12" s="4" customFormat="1" ht="15.75" x14ac:dyDescent="0.25">
      <c r="L112" s="5"/>
    </row>
    <row r="113" spans="12:12" s="4" customFormat="1" ht="15.75" x14ac:dyDescent="0.25">
      <c r="L113" s="5"/>
    </row>
    <row r="114" spans="12:12" s="4" customFormat="1" ht="15.75" x14ac:dyDescent="0.25">
      <c r="L114" s="5"/>
    </row>
    <row r="115" spans="12:12" s="4" customFormat="1" ht="15.75" x14ac:dyDescent="0.25">
      <c r="L115" s="5"/>
    </row>
    <row r="116" spans="12:12" s="4" customFormat="1" ht="15.75" x14ac:dyDescent="0.25">
      <c r="L116" s="5"/>
    </row>
    <row r="117" spans="12:12" s="4" customFormat="1" ht="15.75" x14ac:dyDescent="0.25">
      <c r="L117" s="5"/>
    </row>
    <row r="118" spans="12:12" s="4" customFormat="1" ht="15.75" x14ac:dyDescent="0.25">
      <c r="L118" s="5"/>
    </row>
    <row r="119" spans="12:12" s="4" customFormat="1" ht="15.75" x14ac:dyDescent="0.25">
      <c r="L119" s="5"/>
    </row>
    <row r="120" spans="12:12" s="4" customFormat="1" ht="15.75" x14ac:dyDescent="0.25">
      <c r="L120" s="5"/>
    </row>
    <row r="121" spans="12:12" s="4" customFormat="1" ht="15.75" x14ac:dyDescent="0.25">
      <c r="L121" s="5"/>
    </row>
    <row r="122" spans="12:12" s="4" customFormat="1" ht="15.75" x14ac:dyDescent="0.25">
      <c r="L122" s="5"/>
    </row>
    <row r="123" spans="12:12" s="4" customFormat="1" ht="15.75" x14ac:dyDescent="0.25">
      <c r="L123" s="5"/>
    </row>
    <row r="124" spans="12:12" s="4" customFormat="1" ht="15.75" x14ac:dyDescent="0.25">
      <c r="L124" s="5"/>
    </row>
    <row r="125" spans="12:12" s="4" customFormat="1" ht="15.75" x14ac:dyDescent="0.25">
      <c r="L125" s="5"/>
    </row>
    <row r="126" spans="12:12" s="4" customFormat="1" ht="15.75" x14ac:dyDescent="0.25">
      <c r="L126" s="5"/>
    </row>
    <row r="127" spans="12:12" s="4" customFormat="1" ht="15.75" x14ac:dyDescent="0.25">
      <c r="L127" s="5"/>
    </row>
    <row r="128" spans="12:12" s="4" customFormat="1" ht="15.75" x14ac:dyDescent="0.25">
      <c r="L128" s="5"/>
    </row>
    <row r="129" spans="12:12" s="4" customFormat="1" ht="15.75" x14ac:dyDescent="0.25">
      <c r="L129" s="5"/>
    </row>
    <row r="130" spans="12:12" s="4" customFormat="1" ht="15.75" x14ac:dyDescent="0.25">
      <c r="L130" s="5"/>
    </row>
    <row r="131" spans="12:12" s="4" customFormat="1" ht="15.75" x14ac:dyDescent="0.25">
      <c r="L131" s="5"/>
    </row>
    <row r="132" spans="12:12" s="4" customFormat="1" ht="15.75" x14ac:dyDescent="0.25">
      <c r="L132" s="5"/>
    </row>
    <row r="133" spans="12:12" s="4" customFormat="1" ht="15.75" x14ac:dyDescent="0.25">
      <c r="L133" s="5"/>
    </row>
    <row r="134" spans="12:12" s="4" customFormat="1" ht="15.75" x14ac:dyDescent="0.25">
      <c r="L134" s="5"/>
    </row>
    <row r="135" spans="12:12" s="4" customFormat="1" ht="15.75" x14ac:dyDescent="0.25">
      <c r="L135" s="5"/>
    </row>
    <row r="136" spans="12:12" s="4" customFormat="1" ht="15.75" x14ac:dyDescent="0.25">
      <c r="L136" s="5"/>
    </row>
    <row r="137" spans="12:12" s="4" customFormat="1" ht="15.75" x14ac:dyDescent="0.25">
      <c r="L137" s="5"/>
    </row>
    <row r="138" spans="12:12" s="4" customFormat="1" ht="15.75" x14ac:dyDescent="0.25">
      <c r="L138" s="5"/>
    </row>
    <row r="139" spans="12:12" s="4" customFormat="1" ht="15.75" x14ac:dyDescent="0.25">
      <c r="L139" s="5"/>
    </row>
    <row r="140" spans="12:12" s="4" customFormat="1" ht="15.75" x14ac:dyDescent="0.25">
      <c r="L140" s="5"/>
    </row>
    <row r="141" spans="12:12" s="4" customFormat="1" ht="15.75" x14ac:dyDescent="0.25">
      <c r="L141" s="5"/>
    </row>
    <row r="142" spans="12:12" s="4" customFormat="1" ht="15.75" x14ac:dyDescent="0.25">
      <c r="L142" s="5"/>
    </row>
    <row r="143" spans="12:12" s="4" customFormat="1" ht="15.75" x14ac:dyDescent="0.25">
      <c r="L143" s="5"/>
    </row>
    <row r="144" spans="12:12" s="4" customFormat="1" ht="15.75" x14ac:dyDescent="0.25">
      <c r="L144" s="5"/>
    </row>
    <row r="145" spans="12:12" s="4" customFormat="1" ht="15.75" x14ac:dyDescent="0.25">
      <c r="L145" s="5"/>
    </row>
    <row r="146" spans="12:12" s="4" customFormat="1" ht="15.75" x14ac:dyDescent="0.25">
      <c r="L146" s="5"/>
    </row>
    <row r="147" spans="12:12" s="4" customFormat="1" ht="15.75" x14ac:dyDescent="0.25">
      <c r="L147" s="5"/>
    </row>
    <row r="148" spans="12:12" s="4" customFormat="1" ht="15.75" x14ac:dyDescent="0.25">
      <c r="L148" s="5"/>
    </row>
    <row r="149" spans="12:12" s="4" customFormat="1" ht="15.75" x14ac:dyDescent="0.25">
      <c r="L149" s="5"/>
    </row>
    <row r="150" spans="12:12" s="4" customFormat="1" ht="15.75" x14ac:dyDescent="0.25">
      <c r="L150" s="5"/>
    </row>
    <row r="151" spans="12:12" s="4" customFormat="1" ht="15.75" x14ac:dyDescent="0.25">
      <c r="L151" s="5"/>
    </row>
    <row r="152" spans="12:12" s="4" customFormat="1" ht="15.75" x14ac:dyDescent="0.25">
      <c r="L152" s="5"/>
    </row>
    <row r="153" spans="12:12" s="4" customFormat="1" ht="15.75" x14ac:dyDescent="0.25">
      <c r="L153" s="5"/>
    </row>
    <row r="154" spans="12:12" s="4" customFormat="1" ht="15.75" x14ac:dyDescent="0.25">
      <c r="L154" s="5"/>
    </row>
    <row r="155" spans="12:12" s="4" customFormat="1" ht="15.75" x14ac:dyDescent="0.25">
      <c r="L155" s="5"/>
    </row>
    <row r="156" spans="12:12" s="4" customFormat="1" ht="15.75" x14ac:dyDescent="0.25">
      <c r="L156" s="5"/>
    </row>
    <row r="157" spans="12:12" s="4" customFormat="1" ht="15.75" x14ac:dyDescent="0.25">
      <c r="L157" s="5"/>
    </row>
    <row r="158" spans="12:12" s="4" customFormat="1" ht="15.75" x14ac:dyDescent="0.25">
      <c r="L158" s="5"/>
    </row>
    <row r="159" spans="12:12" s="4" customFormat="1" ht="15.75" x14ac:dyDescent="0.25">
      <c r="L159" s="5"/>
    </row>
    <row r="160" spans="12:12" s="4" customFormat="1" ht="15.75" x14ac:dyDescent="0.25">
      <c r="L160" s="5"/>
    </row>
    <row r="161" spans="12:12" s="4" customFormat="1" ht="15.75" x14ac:dyDescent="0.25">
      <c r="L161" s="5"/>
    </row>
    <row r="162" spans="12:12" s="4" customFormat="1" ht="15.75" x14ac:dyDescent="0.25">
      <c r="L162" s="5"/>
    </row>
    <row r="163" spans="12:12" s="4" customFormat="1" ht="15.75" x14ac:dyDescent="0.25">
      <c r="L163" s="5"/>
    </row>
    <row r="164" spans="12:12" s="4" customFormat="1" ht="15.75" x14ac:dyDescent="0.25">
      <c r="L164" s="5"/>
    </row>
    <row r="165" spans="12:12" s="4" customFormat="1" ht="15.75" x14ac:dyDescent="0.25">
      <c r="L165" s="5"/>
    </row>
    <row r="166" spans="12:12" s="4" customFormat="1" ht="15.75" x14ac:dyDescent="0.25">
      <c r="L166" s="5"/>
    </row>
    <row r="167" spans="12:12" s="4" customFormat="1" ht="15.75" x14ac:dyDescent="0.25">
      <c r="L167" s="5"/>
    </row>
    <row r="168" spans="12:12" s="4" customFormat="1" ht="15.75" x14ac:dyDescent="0.25">
      <c r="L168" s="5"/>
    </row>
    <row r="169" spans="12:12" s="4" customFormat="1" ht="15.75" x14ac:dyDescent="0.25">
      <c r="L169" s="5"/>
    </row>
    <row r="170" spans="12:12" s="4" customFormat="1" ht="15.75" x14ac:dyDescent="0.25">
      <c r="L170" s="5"/>
    </row>
    <row r="171" spans="12:12" s="4" customFormat="1" ht="15.75" x14ac:dyDescent="0.25">
      <c r="L171" s="5"/>
    </row>
    <row r="172" spans="12:12" s="4" customFormat="1" ht="15.75" x14ac:dyDescent="0.25">
      <c r="L172" s="5"/>
    </row>
    <row r="173" spans="12:12" s="4" customFormat="1" ht="15.75" x14ac:dyDescent="0.25">
      <c r="L173" s="5"/>
    </row>
    <row r="174" spans="12:12" s="4" customFormat="1" ht="15.75" x14ac:dyDescent="0.25">
      <c r="L174" s="5"/>
    </row>
    <row r="175" spans="12:12" s="4" customFormat="1" ht="15.75" x14ac:dyDescent="0.25">
      <c r="L175" s="5"/>
    </row>
    <row r="176" spans="12:12" s="4" customFormat="1" ht="15.75" x14ac:dyDescent="0.25">
      <c r="L176" s="5"/>
    </row>
    <row r="177" spans="12:12" s="4" customFormat="1" ht="15.75" x14ac:dyDescent="0.25">
      <c r="L177" s="5"/>
    </row>
    <row r="178" spans="12:12" s="4" customFormat="1" ht="15.75" x14ac:dyDescent="0.25">
      <c r="L178" s="5"/>
    </row>
    <row r="179" spans="12:12" s="4" customFormat="1" ht="15.75" x14ac:dyDescent="0.25">
      <c r="L179" s="5"/>
    </row>
    <row r="180" spans="12:12" s="4" customFormat="1" ht="15.75" x14ac:dyDescent="0.25">
      <c r="L180" s="5"/>
    </row>
    <row r="181" spans="12:12" s="4" customFormat="1" ht="15.75" x14ac:dyDescent="0.25">
      <c r="L181" s="5"/>
    </row>
    <row r="182" spans="12:12" s="4" customFormat="1" ht="15.75" x14ac:dyDescent="0.25">
      <c r="L182" s="5"/>
    </row>
    <row r="183" spans="12:12" s="4" customFormat="1" ht="15.75" x14ac:dyDescent="0.25">
      <c r="L183" s="5"/>
    </row>
    <row r="184" spans="12:12" s="4" customFormat="1" ht="15.75" x14ac:dyDescent="0.25">
      <c r="L184" s="5"/>
    </row>
    <row r="185" spans="12:12" s="4" customFormat="1" ht="15.75" x14ac:dyDescent="0.25">
      <c r="L185" s="5"/>
    </row>
    <row r="186" spans="12:12" s="4" customFormat="1" ht="15.75" x14ac:dyDescent="0.25">
      <c r="L186" s="5"/>
    </row>
    <row r="187" spans="12:12" s="4" customFormat="1" ht="15.75" x14ac:dyDescent="0.25">
      <c r="L187" s="5"/>
    </row>
    <row r="188" spans="12:12" s="4" customFormat="1" ht="15.75" x14ac:dyDescent="0.25">
      <c r="L188" s="5"/>
    </row>
    <row r="189" spans="12:12" s="4" customFormat="1" ht="15.75" x14ac:dyDescent="0.25">
      <c r="L189" s="5"/>
    </row>
    <row r="190" spans="12:12" s="4" customFormat="1" ht="15.75" x14ac:dyDescent="0.25">
      <c r="L190" s="5"/>
    </row>
    <row r="191" spans="12:12" s="4" customFormat="1" ht="15.75" x14ac:dyDescent="0.25">
      <c r="L191" s="5"/>
    </row>
    <row r="192" spans="12:12" s="4" customFormat="1" ht="15.75" x14ac:dyDescent="0.25">
      <c r="L192" s="5"/>
    </row>
    <row r="193" spans="12:12" s="4" customFormat="1" ht="15.75" x14ac:dyDescent="0.25">
      <c r="L193" s="5"/>
    </row>
    <row r="194" spans="12:12" s="4" customFormat="1" ht="15.75" x14ac:dyDescent="0.25">
      <c r="L194" s="5"/>
    </row>
    <row r="195" spans="12:12" s="4" customFormat="1" ht="15.75" x14ac:dyDescent="0.25">
      <c r="L195" s="5"/>
    </row>
    <row r="196" spans="12:12" s="4" customFormat="1" ht="15.75" x14ac:dyDescent="0.25">
      <c r="L196" s="5"/>
    </row>
    <row r="197" spans="12:12" s="4" customFormat="1" ht="15.75" x14ac:dyDescent="0.25">
      <c r="L197" s="5"/>
    </row>
    <row r="198" spans="12:12" s="4" customFormat="1" ht="15.75" x14ac:dyDescent="0.25">
      <c r="L198" s="5"/>
    </row>
    <row r="199" spans="12:12" s="4" customFormat="1" ht="15.75" x14ac:dyDescent="0.25">
      <c r="L199" s="5"/>
    </row>
    <row r="200" spans="12:12" s="4" customFormat="1" ht="15.75" x14ac:dyDescent="0.25">
      <c r="L200" s="5"/>
    </row>
    <row r="201" spans="12:12" s="4" customFormat="1" ht="15.75" x14ac:dyDescent="0.25">
      <c r="L201" s="5"/>
    </row>
    <row r="202" spans="12:12" s="4" customFormat="1" ht="15.75" x14ac:dyDescent="0.25">
      <c r="L202" s="5"/>
    </row>
    <row r="203" spans="12:12" s="4" customFormat="1" ht="15.75" x14ac:dyDescent="0.25">
      <c r="L203" s="5"/>
    </row>
    <row r="204" spans="12:12" s="4" customFormat="1" ht="15.75" x14ac:dyDescent="0.25">
      <c r="L204" s="5"/>
    </row>
    <row r="205" spans="12:12" s="4" customFormat="1" ht="15.75" x14ac:dyDescent="0.25">
      <c r="L205" s="5"/>
    </row>
    <row r="206" spans="12:12" s="4" customFormat="1" ht="15.75" x14ac:dyDescent="0.25">
      <c r="L206" s="5"/>
    </row>
    <row r="207" spans="12:12" s="4" customFormat="1" ht="15.75" x14ac:dyDescent="0.25">
      <c r="L207" s="5"/>
    </row>
    <row r="208" spans="12:12" s="4" customFormat="1" ht="15.75" x14ac:dyDescent="0.25">
      <c r="L208" s="5"/>
    </row>
    <row r="209" spans="12:12" s="4" customFormat="1" ht="15.75" x14ac:dyDescent="0.25">
      <c r="L209" s="5"/>
    </row>
    <row r="210" spans="12:12" s="4" customFormat="1" ht="15.75" x14ac:dyDescent="0.25">
      <c r="L210" s="5"/>
    </row>
    <row r="211" spans="12:12" s="4" customFormat="1" ht="15.75" x14ac:dyDescent="0.25">
      <c r="L211" s="5"/>
    </row>
    <row r="212" spans="12:12" s="4" customFormat="1" ht="15.75" x14ac:dyDescent="0.25">
      <c r="L212" s="5"/>
    </row>
    <row r="213" spans="12:12" s="4" customFormat="1" ht="15.75" x14ac:dyDescent="0.25">
      <c r="L213" s="5"/>
    </row>
    <row r="214" spans="12:12" s="4" customFormat="1" ht="15.75" x14ac:dyDescent="0.25">
      <c r="L214" s="5"/>
    </row>
    <row r="215" spans="12:12" s="4" customFormat="1" ht="15.75" x14ac:dyDescent="0.25">
      <c r="L215" s="5"/>
    </row>
    <row r="216" spans="12:12" s="4" customFormat="1" ht="15.75" x14ac:dyDescent="0.25">
      <c r="L216" s="5"/>
    </row>
    <row r="217" spans="12:12" s="4" customFormat="1" ht="15.75" x14ac:dyDescent="0.25">
      <c r="L217" s="5"/>
    </row>
    <row r="218" spans="12:12" s="4" customFormat="1" ht="15.75" x14ac:dyDescent="0.25">
      <c r="L218" s="5"/>
    </row>
    <row r="219" spans="12:12" s="4" customFormat="1" ht="15.75" x14ac:dyDescent="0.25">
      <c r="L219" s="5"/>
    </row>
    <row r="220" spans="12:12" s="4" customFormat="1" ht="15.75" x14ac:dyDescent="0.25">
      <c r="L220" s="5"/>
    </row>
    <row r="221" spans="12:12" s="4" customFormat="1" ht="15.75" x14ac:dyDescent="0.25">
      <c r="L221" s="5"/>
    </row>
    <row r="222" spans="12:12" s="4" customFormat="1" ht="15.75" x14ac:dyDescent="0.25">
      <c r="L222" s="5"/>
    </row>
    <row r="223" spans="12:12" s="4" customFormat="1" ht="15.75" x14ac:dyDescent="0.25">
      <c r="L223" s="5"/>
    </row>
    <row r="224" spans="12:12" s="4" customFormat="1" ht="15.75" x14ac:dyDescent="0.25">
      <c r="L224" s="5"/>
    </row>
    <row r="225" spans="12:12" s="4" customFormat="1" ht="15.75" x14ac:dyDescent="0.25">
      <c r="L225" s="5"/>
    </row>
    <row r="226" spans="12:12" s="4" customFormat="1" ht="15.75" x14ac:dyDescent="0.25">
      <c r="L226" s="5"/>
    </row>
    <row r="227" spans="12:12" s="4" customFormat="1" ht="15.75" x14ac:dyDescent="0.25">
      <c r="L227" s="5"/>
    </row>
    <row r="228" spans="12:12" s="4" customFormat="1" ht="15.75" x14ac:dyDescent="0.25">
      <c r="L228" s="5"/>
    </row>
    <row r="229" spans="12:12" s="4" customFormat="1" ht="15.75" x14ac:dyDescent="0.25">
      <c r="L229" s="5"/>
    </row>
    <row r="230" spans="12:12" s="4" customFormat="1" ht="15.75" x14ac:dyDescent="0.25">
      <c r="L230" s="5"/>
    </row>
    <row r="231" spans="12:12" s="4" customFormat="1" ht="15.75" x14ac:dyDescent="0.25">
      <c r="L231" s="5"/>
    </row>
    <row r="232" spans="12:12" s="4" customFormat="1" ht="15.75" x14ac:dyDescent="0.25">
      <c r="L232" s="5"/>
    </row>
    <row r="233" spans="12:12" s="4" customFormat="1" ht="15.75" x14ac:dyDescent="0.25">
      <c r="L233" s="5"/>
    </row>
    <row r="234" spans="12:12" s="4" customFormat="1" ht="15.75" x14ac:dyDescent="0.25">
      <c r="L234" s="5"/>
    </row>
    <row r="235" spans="12:12" s="4" customFormat="1" ht="15.75" x14ac:dyDescent="0.25">
      <c r="L235" s="5"/>
    </row>
    <row r="236" spans="12:12" s="4" customFormat="1" ht="15.75" x14ac:dyDescent="0.25">
      <c r="L236" s="5"/>
    </row>
    <row r="237" spans="12:12" s="4" customFormat="1" ht="15.75" x14ac:dyDescent="0.25">
      <c r="L237" s="5"/>
    </row>
    <row r="238" spans="12:12" s="4" customFormat="1" ht="15.75" x14ac:dyDescent="0.25">
      <c r="L238" s="5"/>
    </row>
    <row r="239" spans="12:12" s="4" customFormat="1" ht="15.75" x14ac:dyDescent="0.25">
      <c r="L239" s="5"/>
    </row>
    <row r="240" spans="12:12" s="4" customFormat="1" ht="15.75" x14ac:dyDescent="0.25">
      <c r="L240" s="5"/>
    </row>
    <row r="241" spans="12:12" s="4" customFormat="1" ht="15.75" x14ac:dyDescent="0.25">
      <c r="L241" s="5"/>
    </row>
    <row r="242" spans="12:12" s="4" customFormat="1" ht="15.75" x14ac:dyDescent="0.25">
      <c r="L242" s="5"/>
    </row>
    <row r="243" spans="12:12" s="4" customFormat="1" ht="15.75" x14ac:dyDescent="0.25">
      <c r="L243" s="5"/>
    </row>
    <row r="244" spans="12:12" s="4" customFormat="1" ht="15.75" x14ac:dyDescent="0.25">
      <c r="L244" s="5"/>
    </row>
    <row r="245" spans="12:12" s="4" customFormat="1" ht="15.75" x14ac:dyDescent="0.25">
      <c r="L245" s="5"/>
    </row>
    <row r="246" spans="12:12" s="4" customFormat="1" ht="15.75" x14ac:dyDescent="0.25">
      <c r="L246" s="5"/>
    </row>
    <row r="247" spans="12:12" s="4" customFormat="1" ht="15.75" x14ac:dyDescent="0.25">
      <c r="L247" s="5"/>
    </row>
    <row r="248" spans="12:12" s="4" customFormat="1" ht="15.75" x14ac:dyDescent="0.25">
      <c r="L248" s="5"/>
    </row>
    <row r="249" spans="12:12" s="4" customFormat="1" ht="15.75" x14ac:dyDescent="0.25">
      <c r="L249" s="5"/>
    </row>
    <row r="250" spans="12:12" s="4" customFormat="1" ht="15.75" x14ac:dyDescent="0.25">
      <c r="L250" s="5"/>
    </row>
    <row r="251" spans="12:12" s="4" customFormat="1" ht="15.75" x14ac:dyDescent="0.25">
      <c r="L251" s="5"/>
    </row>
    <row r="252" spans="12:12" s="4" customFormat="1" ht="15.75" x14ac:dyDescent="0.25">
      <c r="L252" s="5"/>
    </row>
    <row r="253" spans="12:12" s="4" customFormat="1" ht="15.75" x14ac:dyDescent="0.25">
      <c r="L253" s="5"/>
    </row>
    <row r="254" spans="12:12" s="4" customFormat="1" ht="15.75" x14ac:dyDescent="0.25">
      <c r="L254" s="5"/>
    </row>
    <row r="255" spans="12:12" s="4" customFormat="1" ht="15.75" x14ac:dyDescent="0.25">
      <c r="L255" s="5"/>
    </row>
    <row r="256" spans="12:12" s="4" customFormat="1" ht="15.75" x14ac:dyDescent="0.25">
      <c r="L256" s="5"/>
    </row>
    <row r="257" spans="12:12" s="4" customFormat="1" ht="15.75" x14ac:dyDescent="0.25">
      <c r="L257" s="5"/>
    </row>
    <row r="258" spans="12:12" s="4" customFormat="1" ht="15.75" x14ac:dyDescent="0.25">
      <c r="L258" s="5"/>
    </row>
    <row r="259" spans="12:12" s="4" customFormat="1" ht="15.75" x14ac:dyDescent="0.25">
      <c r="L259" s="5"/>
    </row>
    <row r="260" spans="12:12" s="4" customFormat="1" ht="15.75" x14ac:dyDescent="0.25">
      <c r="L260" s="5"/>
    </row>
    <row r="261" spans="12:12" s="4" customFormat="1" ht="15.75" x14ac:dyDescent="0.25">
      <c r="L261" s="5"/>
    </row>
    <row r="262" spans="12:12" s="4" customFormat="1" ht="15.75" x14ac:dyDescent="0.25">
      <c r="L262" s="5"/>
    </row>
    <row r="263" spans="12:12" s="4" customFormat="1" ht="15.75" x14ac:dyDescent="0.25">
      <c r="L263" s="5"/>
    </row>
    <row r="264" spans="12:12" s="4" customFormat="1" ht="15.75" x14ac:dyDescent="0.25">
      <c r="L264" s="5"/>
    </row>
    <row r="265" spans="12:12" s="4" customFormat="1" ht="15.75" x14ac:dyDescent="0.25">
      <c r="L265" s="5"/>
    </row>
    <row r="266" spans="12:12" s="4" customFormat="1" ht="15.75" x14ac:dyDescent="0.25">
      <c r="L266" s="5"/>
    </row>
    <row r="267" spans="12:12" s="4" customFormat="1" ht="15.75" x14ac:dyDescent="0.25">
      <c r="L267" s="5"/>
    </row>
    <row r="268" spans="12:12" s="4" customFormat="1" ht="15.75" x14ac:dyDescent="0.25">
      <c r="L268" s="5"/>
    </row>
    <row r="269" spans="12:12" s="4" customFormat="1" ht="15.75" x14ac:dyDescent="0.25">
      <c r="L269" s="5"/>
    </row>
    <row r="270" spans="12:12" s="4" customFormat="1" ht="15.75" x14ac:dyDescent="0.25">
      <c r="L270" s="5"/>
    </row>
    <row r="271" spans="12:12" s="4" customFormat="1" ht="15.75" x14ac:dyDescent="0.25">
      <c r="L271" s="5"/>
    </row>
    <row r="272" spans="12:12" s="4" customFormat="1" ht="15.75" x14ac:dyDescent="0.25">
      <c r="L272" s="5"/>
    </row>
    <row r="273" spans="12:12" s="4" customFormat="1" ht="15.75" x14ac:dyDescent="0.25">
      <c r="L273" s="5"/>
    </row>
    <row r="274" spans="12:12" s="4" customFormat="1" ht="15.75" x14ac:dyDescent="0.25">
      <c r="L274" s="5"/>
    </row>
    <row r="275" spans="12:12" s="4" customFormat="1" ht="15.75" x14ac:dyDescent="0.25">
      <c r="L275" s="5"/>
    </row>
    <row r="276" spans="12:12" s="4" customFormat="1" ht="15.75" x14ac:dyDescent="0.25">
      <c r="L276" s="5"/>
    </row>
    <row r="277" spans="12:12" s="4" customFormat="1" ht="15.75" x14ac:dyDescent="0.25">
      <c r="L277" s="5"/>
    </row>
    <row r="278" spans="12:12" s="4" customFormat="1" ht="15.75" x14ac:dyDescent="0.25">
      <c r="L278" s="5"/>
    </row>
    <row r="279" spans="12:12" s="4" customFormat="1" ht="15.75" x14ac:dyDescent="0.25">
      <c r="L279" s="5"/>
    </row>
    <row r="280" spans="12:12" s="4" customFormat="1" ht="15.75" x14ac:dyDescent="0.25">
      <c r="L280" s="5"/>
    </row>
    <row r="281" spans="12:12" s="4" customFormat="1" ht="15.75" x14ac:dyDescent="0.25">
      <c r="L281" s="5"/>
    </row>
    <row r="282" spans="12:12" s="4" customFormat="1" ht="15.75" x14ac:dyDescent="0.25">
      <c r="L282" s="5"/>
    </row>
    <row r="283" spans="12:12" s="4" customFormat="1" ht="15.75" x14ac:dyDescent="0.25">
      <c r="L283" s="5"/>
    </row>
    <row r="284" spans="12:12" s="4" customFormat="1" ht="15.75" x14ac:dyDescent="0.25">
      <c r="L284" s="5"/>
    </row>
    <row r="285" spans="12:12" s="4" customFormat="1" ht="15.75" x14ac:dyDescent="0.25">
      <c r="L285" s="5"/>
    </row>
    <row r="286" spans="12:12" s="4" customFormat="1" ht="15.75" x14ac:dyDescent="0.25">
      <c r="L286" s="5"/>
    </row>
    <row r="287" spans="12:12" s="4" customFormat="1" ht="15.75" x14ac:dyDescent="0.25">
      <c r="L287" s="5"/>
    </row>
    <row r="288" spans="12:12" s="4" customFormat="1" ht="15.75" x14ac:dyDescent="0.25">
      <c r="L288" s="5"/>
    </row>
    <row r="289" spans="12:12" s="4" customFormat="1" ht="15.75" x14ac:dyDescent="0.25">
      <c r="L289" s="5"/>
    </row>
    <row r="290" spans="12:12" s="4" customFormat="1" ht="15.75" x14ac:dyDescent="0.25">
      <c r="L290" s="5"/>
    </row>
    <row r="291" spans="12:12" s="4" customFormat="1" ht="15.75" x14ac:dyDescent="0.25">
      <c r="L291" s="5"/>
    </row>
    <row r="292" spans="12:12" s="4" customFormat="1" ht="15.75" x14ac:dyDescent="0.25">
      <c r="L292" s="5"/>
    </row>
    <row r="293" spans="12:12" s="4" customFormat="1" ht="15.75" x14ac:dyDescent="0.25">
      <c r="L293" s="5"/>
    </row>
    <row r="294" spans="12:12" s="4" customFormat="1" ht="15.75" x14ac:dyDescent="0.25">
      <c r="L294" s="5"/>
    </row>
    <row r="295" spans="12:12" s="4" customFormat="1" ht="15.75" x14ac:dyDescent="0.25">
      <c r="L295" s="5"/>
    </row>
    <row r="296" spans="12:12" s="4" customFormat="1" ht="15.75" x14ac:dyDescent="0.25">
      <c r="L296" s="5"/>
    </row>
    <row r="297" spans="12:12" s="4" customFormat="1" ht="15.75" x14ac:dyDescent="0.25">
      <c r="L297" s="5"/>
    </row>
    <row r="298" spans="12:12" s="4" customFormat="1" ht="15.75" x14ac:dyDescent="0.25">
      <c r="L298" s="5"/>
    </row>
    <row r="299" spans="12:12" s="4" customFormat="1" ht="15.75" x14ac:dyDescent="0.25">
      <c r="L299" s="5"/>
    </row>
    <row r="300" spans="12:12" s="4" customFormat="1" ht="15.75" x14ac:dyDescent="0.25">
      <c r="L300" s="5"/>
    </row>
    <row r="301" spans="12:12" s="4" customFormat="1" ht="15.75" x14ac:dyDescent="0.25">
      <c r="L301" s="5"/>
    </row>
    <row r="302" spans="12:12" s="4" customFormat="1" ht="15.75" x14ac:dyDescent="0.25">
      <c r="L302" s="5"/>
    </row>
    <row r="303" spans="12:12" s="4" customFormat="1" ht="15.75" x14ac:dyDescent="0.25">
      <c r="L303" s="5"/>
    </row>
    <row r="304" spans="12:12" s="4" customFormat="1" ht="15.75" x14ac:dyDescent="0.25">
      <c r="L304" s="5"/>
    </row>
    <row r="305" spans="12:12" s="4" customFormat="1" ht="15.75" x14ac:dyDescent="0.25">
      <c r="L305" s="5"/>
    </row>
    <row r="306" spans="12:12" s="4" customFormat="1" ht="15.75" x14ac:dyDescent="0.25">
      <c r="L306" s="5"/>
    </row>
    <row r="307" spans="12:12" s="4" customFormat="1" ht="15.75" x14ac:dyDescent="0.25">
      <c r="L307" s="5"/>
    </row>
    <row r="308" spans="12:12" s="4" customFormat="1" ht="15.75" x14ac:dyDescent="0.25">
      <c r="L308" s="5"/>
    </row>
    <row r="309" spans="12:12" s="4" customFormat="1" ht="15.75" x14ac:dyDescent="0.25">
      <c r="L309" s="5"/>
    </row>
    <row r="310" spans="12:12" s="4" customFormat="1" ht="15.75" x14ac:dyDescent="0.25">
      <c r="L310" s="5"/>
    </row>
    <row r="311" spans="12:12" s="4" customFormat="1" ht="15.75" x14ac:dyDescent="0.25">
      <c r="L311" s="5"/>
    </row>
    <row r="312" spans="12:12" s="4" customFormat="1" ht="15.75" x14ac:dyDescent="0.25">
      <c r="L312" s="5"/>
    </row>
    <row r="313" spans="12:12" s="4" customFormat="1" ht="15.75" x14ac:dyDescent="0.25">
      <c r="L313" s="5"/>
    </row>
    <row r="314" spans="12:12" s="4" customFormat="1" ht="15.75" x14ac:dyDescent="0.25">
      <c r="L314" s="5"/>
    </row>
    <row r="315" spans="12:12" s="4" customFormat="1" ht="15.75" x14ac:dyDescent="0.25">
      <c r="L315" s="5"/>
    </row>
    <row r="316" spans="12:12" s="4" customFormat="1" ht="15.75" x14ac:dyDescent="0.25">
      <c r="L316" s="5"/>
    </row>
    <row r="317" spans="12:12" s="4" customFormat="1" ht="15.75" x14ac:dyDescent="0.25">
      <c r="L317" s="5"/>
    </row>
    <row r="318" spans="12:12" s="4" customFormat="1" ht="15.75" x14ac:dyDescent="0.25">
      <c r="L318" s="5"/>
    </row>
    <row r="319" spans="12:12" s="4" customFormat="1" ht="15.75" x14ac:dyDescent="0.25">
      <c r="L319" s="5"/>
    </row>
    <row r="320" spans="12:12" s="4" customFormat="1" ht="15.75" x14ac:dyDescent="0.25">
      <c r="L320" s="5"/>
    </row>
    <row r="321" spans="1:14" s="4" customFormat="1" ht="15.75" x14ac:dyDescent="0.25">
      <c r="L321" s="5"/>
    </row>
    <row r="322" spans="1:14" s="4" customFormat="1" ht="15.75" x14ac:dyDescent="0.25">
      <c r="L322" s="5"/>
    </row>
    <row r="323" spans="1:14" s="4" customFormat="1" ht="15.75" x14ac:dyDescent="0.25">
      <c r="L323" s="5"/>
    </row>
    <row r="324" spans="1:14" s="4" customFormat="1" ht="15.75" x14ac:dyDescent="0.25">
      <c r="L324" s="5"/>
    </row>
    <row r="325" spans="1:14" s="4" customFormat="1" ht="15.75" x14ac:dyDescent="0.25">
      <c r="L325" s="5"/>
    </row>
    <row r="326" spans="1:14" s="4" customFormat="1" ht="15.75" x14ac:dyDescent="0.25">
      <c r="L326" s="5"/>
    </row>
    <row r="327" spans="1:14" s="4" customFormat="1" ht="15.75" x14ac:dyDescent="0.25">
      <c r="L327" s="5"/>
    </row>
    <row r="328" spans="1:14" s="4" customFormat="1" ht="15.75" x14ac:dyDescent="0.25">
      <c r="L328" s="5"/>
    </row>
    <row r="329" spans="1:14" s="4" customFormat="1" ht="15.75" x14ac:dyDescent="0.25">
      <c r="L329" s="5"/>
    </row>
    <row r="330" spans="1:14" s="4" customFormat="1" ht="15.75" x14ac:dyDescent="0.25">
      <c r="L330" s="5"/>
    </row>
    <row r="331" spans="1:14" s="4" customFormat="1" ht="15.75" x14ac:dyDescent="0.25">
      <c r="L331" s="5"/>
    </row>
    <row r="332" spans="1:14" s="4" customFormat="1" ht="15.75" x14ac:dyDescent="0.25">
      <c r="L332" s="5"/>
    </row>
    <row r="333" spans="1:14" ht="15.75" x14ac:dyDescent="0.25">
      <c r="A333" s="4"/>
      <c r="B333" s="4"/>
      <c r="C333" s="4"/>
      <c r="D333" s="4"/>
      <c r="E333" s="4"/>
      <c r="F333" s="4"/>
      <c r="G333" s="4"/>
      <c r="H333" s="4"/>
      <c r="I333" s="4"/>
      <c r="J333" s="4"/>
      <c r="K333" s="4"/>
      <c r="L333" s="5"/>
      <c r="M333" s="4"/>
      <c r="N333" s="4"/>
    </row>
  </sheetData>
  <mergeCells count="1">
    <mergeCell ref="A1:L1"/>
  </mergeCells>
  <pageMargins left="0.7" right="0.7" top="0.75" bottom="0.75" header="0.3" footer="0.3"/>
  <pageSetup paperSize="9"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sheetPr>
  <dimension ref="A1:N333"/>
  <sheetViews>
    <sheetView workbookViewId="0">
      <selection activeCell="E27" sqref="E27"/>
    </sheetView>
  </sheetViews>
  <sheetFormatPr defaultRowHeight="15" x14ac:dyDescent="0.25"/>
  <cols>
    <col min="1" max="1" width="15.5703125" style="2" customWidth="1"/>
    <col min="2" max="3" width="13.7109375" style="2" customWidth="1"/>
    <col min="4" max="4" width="16" style="2" customWidth="1"/>
    <col min="5" max="5" width="16.42578125" style="2" customWidth="1"/>
    <col min="6" max="6" width="27.140625" style="2" customWidth="1"/>
    <col min="7" max="7" width="23.28515625" style="2" customWidth="1"/>
    <col min="8" max="8" width="26.140625" style="2" customWidth="1"/>
    <col min="9" max="9" width="18.7109375" style="2" customWidth="1"/>
    <col min="10" max="10" width="8.42578125" style="2" customWidth="1"/>
    <col min="11" max="11" width="12.28515625" style="2" customWidth="1"/>
    <col min="12" max="12" width="16" style="3" customWidth="1"/>
    <col min="13" max="13" width="11.28515625" style="2" customWidth="1"/>
    <col min="14" max="14" width="11.5703125" style="1" customWidth="1"/>
    <col min="15" max="16384" width="9.140625" style="1"/>
  </cols>
  <sheetData>
    <row r="1" spans="1:14" ht="46.5" x14ac:dyDescent="0.7">
      <c r="A1" s="31" t="s">
        <v>0</v>
      </c>
      <c r="B1" s="31"/>
      <c r="C1" s="31"/>
      <c r="D1" s="31"/>
      <c r="E1" s="31"/>
      <c r="F1" s="31"/>
      <c r="G1" s="31"/>
      <c r="H1" s="31"/>
      <c r="I1" s="31"/>
      <c r="J1" s="31"/>
      <c r="K1" s="31"/>
      <c r="L1" s="31"/>
      <c r="M1" s="1"/>
    </row>
    <row r="2" spans="1:14" s="4" customFormat="1" ht="15.75" x14ac:dyDescent="0.25">
      <c r="L2" s="5"/>
    </row>
    <row r="3" spans="1:14" s="7" customFormat="1" ht="15.75" x14ac:dyDescent="0.25">
      <c r="A3" s="6" t="s">
        <v>1</v>
      </c>
      <c r="B3" s="7" t="s">
        <v>13</v>
      </c>
      <c r="C3" s="7" t="s">
        <v>14</v>
      </c>
      <c r="D3" s="7" t="s">
        <v>197</v>
      </c>
      <c r="E3" s="7" t="s">
        <v>2</v>
      </c>
      <c r="F3" s="7" t="s">
        <v>6</v>
      </c>
      <c r="G3" s="7" t="s">
        <v>7</v>
      </c>
      <c r="H3" s="7" t="s">
        <v>3</v>
      </c>
      <c r="I3" s="7" t="s">
        <v>4</v>
      </c>
      <c r="J3" s="7" t="s">
        <v>198</v>
      </c>
      <c r="K3" s="7" t="s">
        <v>5</v>
      </c>
      <c r="L3" s="7" t="s">
        <v>192</v>
      </c>
      <c r="M3" s="8" t="s">
        <v>193</v>
      </c>
      <c r="N3" s="18" t="s">
        <v>200</v>
      </c>
    </row>
    <row r="4" spans="1:14" s="4" customFormat="1" ht="15.75" x14ac:dyDescent="0.25">
      <c r="A4" s="9">
        <v>17</v>
      </c>
      <c r="B4" s="10" t="s">
        <v>52</v>
      </c>
      <c r="C4" s="10" t="s">
        <v>53</v>
      </c>
      <c r="D4" s="11">
        <v>24699</v>
      </c>
      <c r="E4" s="11">
        <v>34218</v>
      </c>
      <c r="F4" s="10" t="s">
        <v>111</v>
      </c>
      <c r="G4" s="10" t="s">
        <v>31</v>
      </c>
      <c r="H4" s="10" t="s">
        <v>131</v>
      </c>
      <c r="I4" s="10" t="s">
        <v>151</v>
      </c>
      <c r="J4" s="10" t="s">
        <v>199</v>
      </c>
      <c r="K4" s="4">
        <v>2095</v>
      </c>
      <c r="L4" s="10" t="s">
        <v>165</v>
      </c>
      <c r="M4" s="12">
        <v>99680.000000000015</v>
      </c>
      <c r="N4" s="22">
        <f t="shared" ref="N4:N35" si="0">M4*5%</f>
        <v>4984.0000000000009</v>
      </c>
    </row>
    <row r="5" spans="1:14" s="4" customFormat="1" ht="15.75" x14ac:dyDescent="0.25">
      <c r="A5" s="13">
        <v>26</v>
      </c>
      <c r="B5" s="10" t="s">
        <v>69</v>
      </c>
      <c r="C5" s="10" t="s">
        <v>70</v>
      </c>
      <c r="D5" s="11">
        <v>24605</v>
      </c>
      <c r="E5" s="11">
        <v>34222</v>
      </c>
      <c r="F5" s="10" t="s">
        <v>114</v>
      </c>
      <c r="G5" s="10" t="s">
        <v>31</v>
      </c>
      <c r="H5" s="10" t="s">
        <v>140</v>
      </c>
      <c r="I5" s="10" t="s">
        <v>183</v>
      </c>
      <c r="J5" s="10" t="s">
        <v>199</v>
      </c>
      <c r="K5" s="4">
        <v>2745</v>
      </c>
      <c r="L5" s="10" t="s">
        <v>174</v>
      </c>
      <c r="M5" s="12">
        <v>42560.000000000007</v>
      </c>
      <c r="N5" s="23">
        <f t="shared" si="0"/>
        <v>2128.0000000000005</v>
      </c>
    </row>
    <row r="6" spans="1:14" s="4" customFormat="1" ht="15.75" x14ac:dyDescent="0.25">
      <c r="A6" s="13">
        <v>8</v>
      </c>
      <c r="B6" s="10" t="s">
        <v>35</v>
      </c>
      <c r="C6" s="10" t="s">
        <v>18</v>
      </c>
      <c r="D6" s="11">
        <v>24667</v>
      </c>
      <c r="E6" s="11">
        <v>34222</v>
      </c>
      <c r="F6" s="10" t="s">
        <v>194</v>
      </c>
      <c r="G6" s="10" t="s">
        <v>31</v>
      </c>
      <c r="H6" s="10" t="s">
        <v>98</v>
      </c>
      <c r="I6" s="10" t="s">
        <v>187</v>
      </c>
      <c r="J6" s="10" t="s">
        <v>199</v>
      </c>
      <c r="K6" s="4">
        <v>2198</v>
      </c>
      <c r="L6" s="10" t="s">
        <v>99</v>
      </c>
      <c r="M6" s="12">
        <v>109760.00000000001</v>
      </c>
      <c r="N6" s="23">
        <f t="shared" si="0"/>
        <v>5488.0000000000009</v>
      </c>
    </row>
    <row r="7" spans="1:14" s="4" customFormat="1" ht="15.75" x14ac:dyDescent="0.25">
      <c r="A7" s="9">
        <v>7</v>
      </c>
      <c r="B7" s="10" t="s">
        <v>33</v>
      </c>
      <c r="C7" s="10" t="s">
        <v>34</v>
      </c>
      <c r="D7" s="11">
        <v>25749</v>
      </c>
      <c r="E7" s="11">
        <v>34393</v>
      </c>
      <c r="F7" s="10" t="s">
        <v>29</v>
      </c>
      <c r="G7" s="10" t="s">
        <v>32</v>
      </c>
      <c r="H7" s="10" t="s">
        <v>96</v>
      </c>
      <c r="I7" s="10" t="s">
        <v>186</v>
      </c>
      <c r="J7" s="10" t="s">
        <v>199</v>
      </c>
      <c r="K7" s="4">
        <v>2234</v>
      </c>
      <c r="L7" s="10" t="s">
        <v>97</v>
      </c>
      <c r="M7" s="12">
        <v>61600.000000000007</v>
      </c>
      <c r="N7" s="23">
        <f t="shared" si="0"/>
        <v>3080.0000000000005</v>
      </c>
    </row>
    <row r="8" spans="1:14" s="4" customFormat="1" ht="15.75" x14ac:dyDescent="0.25">
      <c r="A8" s="13">
        <v>25</v>
      </c>
      <c r="B8" s="10" t="s">
        <v>67</v>
      </c>
      <c r="C8" s="10" t="s">
        <v>68</v>
      </c>
      <c r="D8" s="11">
        <v>25842</v>
      </c>
      <c r="E8" s="11">
        <v>34393</v>
      </c>
      <c r="F8" s="10" t="s">
        <v>120</v>
      </c>
      <c r="G8" s="10" t="s">
        <v>32</v>
      </c>
      <c r="H8" s="10" t="s">
        <v>139</v>
      </c>
      <c r="I8" s="10" t="s">
        <v>182</v>
      </c>
      <c r="J8" s="10" t="s">
        <v>199</v>
      </c>
      <c r="K8" s="4">
        <v>2037</v>
      </c>
      <c r="L8" s="10" t="s">
        <v>173</v>
      </c>
      <c r="M8" s="12">
        <v>48160.000000000007</v>
      </c>
      <c r="N8" s="23">
        <f t="shared" si="0"/>
        <v>2408.0000000000005</v>
      </c>
    </row>
    <row r="9" spans="1:14" s="4" customFormat="1" ht="15.75" x14ac:dyDescent="0.25">
      <c r="A9" s="13">
        <v>16</v>
      </c>
      <c r="B9" s="10" t="s">
        <v>50</v>
      </c>
      <c r="C9" s="10" t="s">
        <v>51</v>
      </c>
      <c r="D9" s="11">
        <v>25751</v>
      </c>
      <c r="E9" s="11">
        <v>34393</v>
      </c>
      <c r="F9" s="10" t="s">
        <v>110</v>
      </c>
      <c r="G9" s="10" t="s">
        <v>32</v>
      </c>
      <c r="H9" s="10" t="s">
        <v>130</v>
      </c>
      <c r="I9" s="10" t="s">
        <v>94</v>
      </c>
      <c r="J9" s="10" t="s">
        <v>199</v>
      </c>
      <c r="K9" s="4">
        <v>2234</v>
      </c>
      <c r="L9" s="10" t="s">
        <v>164</v>
      </c>
      <c r="M9" s="12">
        <v>44800.000000000007</v>
      </c>
      <c r="N9" s="23">
        <f t="shared" si="0"/>
        <v>2240.0000000000005</v>
      </c>
    </row>
    <row r="10" spans="1:14" s="4" customFormat="1" ht="15.75" x14ac:dyDescent="0.25">
      <c r="A10" s="13">
        <v>18</v>
      </c>
      <c r="B10" s="10" t="s">
        <v>54</v>
      </c>
      <c r="C10" s="10" t="s">
        <v>55</v>
      </c>
      <c r="D10" s="11">
        <v>26381</v>
      </c>
      <c r="E10" s="11">
        <v>34677</v>
      </c>
      <c r="F10" s="10" t="s">
        <v>112</v>
      </c>
      <c r="G10" s="10" t="s">
        <v>9</v>
      </c>
      <c r="H10" s="10" t="s">
        <v>132</v>
      </c>
      <c r="I10" s="10" t="s">
        <v>152</v>
      </c>
      <c r="J10" s="10" t="s">
        <v>199</v>
      </c>
      <c r="K10" s="4">
        <v>2093</v>
      </c>
      <c r="L10" s="10" t="s">
        <v>166</v>
      </c>
      <c r="M10" s="12">
        <v>134400</v>
      </c>
      <c r="N10" s="23">
        <f t="shared" si="0"/>
        <v>6720</v>
      </c>
    </row>
    <row r="11" spans="1:14" s="4" customFormat="1" ht="15.75" x14ac:dyDescent="0.25">
      <c r="A11" s="13">
        <v>27</v>
      </c>
      <c r="B11" s="10" t="s">
        <v>71</v>
      </c>
      <c r="C11" s="10" t="s">
        <v>72</v>
      </c>
      <c r="D11" s="11">
        <v>26413</v>
      </c>
      <c r="E11" s="11">
        <v>34677</v>
      </c>
      <c r="F11" s="10" t="s">
        <v>121</v>
      </c>
      <c r="G11" s="10" t="s">
        <v>123</v>
      </c>
      <c r="H11" s="10" t="s">
        <v>141</v>
      </c>
      <c r="I11" s="10" t="s">
        <v>184</v>
      </c>
      <c r="J11" s="10" t="s">
        <v>199</v>
      </c>
      <c r="K11" s="4">
        <v>2072</v>
      </c>
      <c r="L11" s="10" t="s">
        <v>175</v>
      </c>
      <c r="M11" s="12">
        <v>70560</v>
      </c>
      <c r="N11" s="23">
        <f t="shared" si="0"/>
        <v>3528</v>
      </c>
    </row>
    <row r="12" spans="1:14" s="4" customFormat="1" ht="15.75" x14ac:dyDescent="0.25">
      <c r="A12" s="9">
        <v>9</v>
      </c>
      <c r="B12" s="10" t="s">
        <v>36</v>
      </c>
      <c r="C12" s="10" t="s">
        <v>37</v>
      </c>
      <c r="D12" s="11">
        <v>26658</v>
      </c>
      <c r="E12" s="11">
        <v>34677</v>
      </c>
      <c r="F12" s="10" t="s">
        <v>100</v>
      </c>
      <c r="G12" s="10" t="s">
        <v>9</v>
      </c>
      <c r="H12" s="10" t="s">
        <v>101</v>
      </c>
      <c r="I12" s="10" t="s">
        <v>102</v>
      </c>
      <c r="J12" s="10" t="s">
        <v>199</v>
      </c>
      <c r="K12" s="4">
        <v>2068</v>
      </c>
      <c r="L12" s="10" t="s">
        <v>103</v>
      </c>
      <c r="M12" s="12">
        <v>50400.000000000007</v>
      </c>
      <c r="N12" s="23">
        <f t="shared" si="0"/>
        <v>2520.0000000000005</v>
      </c>
    </row>
    <row r="13" spans="1:14" s="4" customFormat="1" ht="15.75" x14ac:dyDescent="0.25">
      <c r="A13" s="13">
        <v>23</v>
      </c>
      <c r="B13" s="10" t="s">
        <v>63</v>
      </c>
      <c r="C13" s="10" t="s">
        <v>64</v>
      </c>
      <c r="D13" s="11">
        <v>30832</v>
      </c>
      <c r="E13" s="11">
        <v>37424</v>
      </c>
      <c r="F13" s="10" t="s">
        <v>27</v>
      </c>
      <c r="G13" s="10" t="s">
        <v>31</v>
      </c>
      <c r="H13" s="10" t="s">
        <v>137</v>
      </c>
      <c r="I13" s="10" t="s">
        <v>189</v>
      </c>
      <c r="J13" s="10" t="s">
        <v>199</v>
      </c>
      <c r="K13" s="4">
        <v>2030</v>
      </c>
      <c r="L13" s="10" t="s">
        <v>171</v>
      </c>
      <c r="M13" s="12">
        <v>25760.000000000004</v>
      </c>
      <c r="N13" s="23">
        <f t="shared" si="0"/>
        <v>1288.0000000000002</v>
      </c>
    </row>
    <row r="14" spans="1:14" s="4" customFormat="1" ht="15.75" x14ac:dyDescent="0.25">
      <c r="A14" s="9">
        <v>5</v>
      </c>
      <c r="B14" s="10" t="s">
        <v>23</v>
      </c>
      <c r="C14" s="10" t="s">
        <v>18</v>
      </c>
      <c r="D14" s="11">
        <v>30831</v>
      </c>
      <c r="E14" s="11">
        <v>37428</v>
      </c>
      <c r="F14" s="10" t="s">
        <v>27</v>
      </c>
      <c r="G14" s="10" t="s">
        <v>31</v>
      </c>
      <c r="H14" s="10" t="s">
        <v>90</v>
      </c>
      <c r="I14" s="10" t="s">
        <v>91</v>
      </c>
      <c r="J14" s="10" t="s">
        <v>199</v>
      </c>
      <c r="K14" s="4">
        <v>2146</v>
      </c>
      <c r="L14" s="10" t="s">
        <v>92</v>
      </c>
      <c r="M14" s="12">
        <v>29120.000000000004</v>
      </c>
      <c r="N14" s="23">
        <f t="shared" si="0"/>
        <v>1456.0000000000002</v>
      </c>
    </row>
    <row r="15" spans="1:14" s="4" customFormat="1" ht="15.75" x14ac:dyDescent="0.25">
      <c r="A15" s="13">
        <v>32</v>
      </c>
      <c r="B15" s="10" t="s">
        <v>77</v>
      </c>
      <c r="C15" s="10" t="s">
        <v>82</v>
      </c>
      <c r="D15" s="11">
        <v>30802</v>
      </c>
      <c r="E15" s="11">
        <v>37428</v>
      </c>
      <c r="F15" s="10" t="s">
        <v>119</v>
      </c>
      <c r="G15" s="10" t="s">
        <v>30</v>
      </c>
      <c r="H15" s="10" t="s">
        <v>146</v>
      </c>
      <c r="I15" s="10" t="s">
        <v>191</v>
      </c>
      <c r="J15" s="10" t="s">
        <v>199</v>
      </c>
      <c r="K15" s="4">
        <v>2767</v>
      </c>
      <c r="L15" s="10" t="s">
        <v>180</v>
      </c>
      <c r="M15" s="12">
        <v>77280.000000000015</v>
      </c>
      <c r="N15" s="23">
        <f t="shared" si="0"/>
        <v>3864.0000000000009</v>
      </c>
    </row>
    <row r="16" spans="1:14" s="4" customFormat="1" ht="15.75" x14ac:dyDescent="0.25">
      <c r="A16" s="13">
        <v>14</v>
      </c>
      <c r="B16" s="10" t="s">
        <v>46</v>
      </c>
      <c r="C16" s="10" t="s">
        <v>47</v>
      </c>
      <c r="D16" s="11">
        <v>30809</v>
      </c>
      <c r="E16" s="11">
        <v>37429</v>
      </c>
      <c r="F16" s="10" t="s">
        <v>115</v>
      </c>
      <c r="G16" s="10" t="s">
        <v>31</v>
      </c>
      <c r="H16" s="10" t="s">
        <v>128</v>
      </c>
      <c r="I16" s="10" t="s">
        <v>149</v>
      </c>
      <c r="J16" s="10" t="s">
        <v>199</v>
      </c>
      <c r="K16" s="4">
        <v>2026</v>
      </c>
      <c r="L16" s="10" t="s">
        <v>162</v>
      </c>
      <c r="M16" s="12">
        <v>89600.000000000015</v>
      </c>
      <c r="N16" s="23">
        <f t="shared" si="0"/>
        <v>4480.0000000000009</v>
      </c>
    </row>
    <row r="17" spans="1:14" s="4" customFormat="1" ht="15.75" x14ac:dyDescent="0.25">
      <c r="A17" s="9">
        <v>13</v>
      </c>
      <c r="B17" s="10" t="s">
        <v>44</v>
      </c>
      <c r="C17" s="10" t="s">
        <v>45</v>
      </c>
      <c r="D17" s="11">
        <v>30052</v>
      </c>
      <c r="E17" s="11">
        <v>38122</v>
      </c>
      <c r="F17" s="10" t="s">
        <v>108</v>
      </c>
      <c r="G17" s="10" t="s">
        <v>30</v>
      </c>
      <c r="H17" s="10" t="s">
        <v>127</v>
      </c>
      <c r="I17" s="10" t="s">
        <v>88</v>
      </c>
      <c r="J17" s="10" t="s">
        <v>199</v>
      </c>
      <c r="K17" s="4">
        <v>2088</v>
      </c>
      <c r="L17" s="10" t="s">
        <v>161</v>
      </c>
      <c r="M17" s="12">
        <v>98560.000000000015</v>
      </c>
      <c r="N17" s="23">
        <f t="shared" si="0"/>
        <v>4928.0000000000009</v>
      </c>
    </row>
    <row r="18" spans="1:14" s="4" customFormat="1" ht="15.75" x14ac:dyDescent="0.25">
      <c r="A18" s="13">
        <v>31</v>
      </c>
      <c r="B18" s="10" t="s">
        <v>80</v>
      </c>
      <c r="C18" s="10" t="s">
        <v>81</v>
      </c>
      <c r="D18" s="11">
        <v>30266</v>
      </c>
      <c r="E18" s="11">
        <v>38122</v>
      </c>
      <c r="F18" s="10" t="s">
        <v>118</v>
      </c>
      <c r="G18" s="10" t="s">
        <v>30</v>
      </c>
      <c r="H18" s="10" t="s">
        <v>145</v>
      </c>
      <c r="I18" s="10" t="s">
        <v>154</v>
      </c>
      <c r="J18" s="10" t="s">
        <v>199</v>
      </c>
      <c r="K18" s="4">
        <v>2193</v>
      </c>
      <c r="L18" s="10" t="s">
        <v>179</v>
      </c>
      <c r="M18" s="12">
        <v>26880.000000000004</v>
      </c>
      <c r="N18" s="23">
        <f t="shared" si="0"/>
        <v>1344.0000000000002</v>
      </c>
    </row>
    <row r="19" spans="1:14" s="4" customFormat="1" ht="15.75" x14ac:dyDescent="0.25">
      <c r="A19" s="13">
        <v>4</v>
      </c>
      <c r="B19" s="10" t="s">
        <v>22</v>
      </c>
      <c r="C19" s="10" t="s">
        <v>17</v>
      </c>
      <c r="D19" s="11">
        <v>30049</v>
      </c>
      <c r="E19" s="11">
        <v>38122</v>
      </c>
      <c r="F19" s="10" t="s">
        <v>26</v>
      </c>
      <c r="G19" s="10" t="s">
        <v>30</v>
      </c>
      <c r="H19" s="10" t="s">
        <v>87</v>
      </c>
      <c r="I19" s="10" t="s">
        <v>88</v>
      </c>
      <c r="J19" s="10" t="s">
        <v>199</v>
      </c>
      <c r="K19" s="4">
        <v>2088</v>
      </c>
      <c r="L19" s="10" t="s">
        <v>89</v>
      </c>
      <c r="M19" s="12">
        <v>75040</v>
      </c>
      <c r="N19" s="23">
        <f t="shared" si="0"/>
        <v>3752</v>
      </c>
    </row>
    <row r="20" spans="1:14" s="4" customFormat="1" ht="15.75" x14ac:dyDescent="0.25">
      <c r="A20" s="13">
        <v>22</v>
      </c>
      <c r="B20" s="10" t="s">
        <v>58</v>
      </c>
      <c r="C20" s="10" t="s">
        <v>62</v>
      </c>
      <c r="D20" s="11">
        <v>30083</v>
      </c>
      <c r="E20" s="11">
        <v>38122</v>
      </c>
      <c r="F20" s="10" t="s">
        <v>117</v>
      </c>
      <c r="G20" s="10" t="s">
        <v>30</v>
      </c>
      <c r="H20" s="10" t="s">
        <v>136</v>
      </c>
      <c r="I20" s="10" t="s">
        <v>188</v>
      </c>
      <c r="J20" s="10" t="s">
        <v>199</v>
      </c>
      <c r="K20" s="4">
        <v>2196</v>
      </c>
      <c r="L20" s="10" t="s">
        <v>170</v>
      </c>
      <c r="M20" s="12">
        <v>34720</v>
      </c>
      <c r="N20" s="23">
        <f t="shared" si="0"/>
        <v>1736</v>
      </c>
    </row>
    <row r="21" spans="1:14" s="4" customFormat="1" ht="15.75" x14ac:dyDescent="0.25">
      <c r="A21" s="13">
        <v>12</v>
      </c>
      <c r="B21" s="10" t="s">
        <v>42</v>
      </c>
      <c r="C21" s="10" t="s">
        <v>43</v>
      </c>
      <c r="D21" s="11">
        <v>25234</v>
      </c>
      <c r="E21" s="11">
        <v>38237</v>
      </c>
      <c r="F21" s="10" t="s">
        <v>107</v>
      </c>
      <c r="G21" s="10" t="s">
        <v>9</v>
      </c>
      <c r="H21" s="10" t="s">
        <v>126</v>
      </c>
      <c r="I21" s="10" t="s">
        <v>148</v>
      </c>
      <c r="J21" s="10" t="s">
        <v>199</v>
      </c>
      <c r="K21" s="4">
        <v>2065</v>
      </c>
      <c r="L21" s="10" t="s">
        <v>160</v>
      </c>
      <c r="M21" s="12">
        <v>87360.000000000015</v>
      </c>
      <c r="N21" s="23">
        <f t="shared" si="0"/>
        <v>4368.0000000000009</v>
      </c>
    </row>
    <row r="22" spans="1:14" s="4" customFormat="1" ht="15.75" x14ac:dyDescent="0.25">
      <c r="A22" s="13">
        <v>21</v>
      </c>
      <c r="B22" s="10" t="s">
        <v>60</v>
      </c>
      <c r="C22" s="10" t="s">
        <v>61</v>
      </c>
      <c r="D22" s="11">
        <v>25234</v>
      </c>
      <c r="E22" s="11">
        <v>38237</v>
      </c>
      <c r="F22" s="10" t="s">
        <v>116</v>
      </c>
      <c r="G22" s="10" t="s">
        <v>9</v>
      </c>
      <c r="H22" s="10" t="s">
        <v>135</v>
      </c>
      <c r="I22" s="10" t="s">
        <v>157</v>
      </c>
      <c r="J22" s="10" t="s">
        <v>199</v>
      </c>
      <c r="K22" s="4">
        <v>2040</v>
      </c>
      <c r="L22" s="10" t="s">
        <v>169</v>
      </c>
      <c r="M22" s="12">
        <v>72800</v>
      </c>
      <c r="N22" s="23">
        <f t="shared" si="0"/>
        <v>3640</v>
      </c>
    </row>
    <row r="23" spans="1:14" s="4" customFormat="1" ht="15.75" x14ac:dyDescent="0.25">
      <c r="A23" s="13">
        <v>30</v>
      </c>
      <c r="B23" s="10" t="s">
        <v>79</v>
      </c>
      <c r="C23" s="10" t="s">
        <v>78</v>
      </c>
      <c r="D23" s="11">
        <v>25324</v>
      </c>
      <c r="E23" s="11">
        <v>38237</v>
      </c>
      <c r="F23" s="10" t="s">
        <v>124</v>
      </c>
      <c r="G23" s="10" t="s">
        <v>31</v>
      </c>
      <c r="H23" s="10" t="s">
        <v>144</v>
      </c>
      <c r="I23" s="10" t="s">
        <v>153</v>
      </c>
      <c r="J23" s="10" t="s">
        <v>199</v>
      </c>
      <c r="K23" s="4">
        <v>2093</v>
      </c>
      <c r="L23" s="10" t="s">
        <v>178</v>
      </c>
      <c r="M23" s="12">
        <v>98560.000000000015</v>
      </c>
      <c r="N23" s="23">
        <f t="shared" si="0"/>
        <v>4928.0000000000009</v>
      </c>
    </row>
    <row r="24" spans="1:14" s="4" customFormat="1" ht="15.75" x14ac:dyDescent="0.25">
      <c r="A24" s="9">
        <v>3</v>
      </c>
      <c r="B24" s="10" t="s">
        <v>21</v>
      </c>
      <c r="C24" s="10" t="s">
        <v>16</v>
      </c>
      <c r="D24" s="11">
        <v>25384</v>
      </c>
      <c r="E24" s="11">
        <v>38237</v>
      </c>
      <c r="F24" s="10" t="s">
        <v>25</v>
      </c>
      <c r="G24" s="10" t="s">
        <v>9</v>
      </c>
      <c r="H24" s="10" t="s">
        <v>84</v>
      </c>
      <c r="I24" s="10" t="s">
        <v>85</v>
      </c>
      <c r="J24" s="10" t="s">
        <v>199</v>
      </c>
      <c r="K24" s="4">
        <v>2065</v>
      </c>
      <c r="L24" s="10" t="s">
        <v>86</v>
      </c>
      <c r="M24" s="12">
        <v>85120.000000000015</v>
      </c>
      <c r="N24" s="23">
        <f t="shared" si="0"/>
        <v>4256.0000000000009</v>
      </c>
    </row>
    <row r="25" spans="1:14" s="4" customFormat="1" ht="15.75" x14ac:dyDescent="0.25">
      <c r="A25" s="13">
        <v>6</v>
      </c>
      <c r="B25" s="10" t="s">
        <v>24</v>
      </c>
      <c r="C25" s="10" t="s">
        <v>19</v>
      </c>
      <c r="D25" s="11">
        <v>23225</v>
      </c>
      <c r="E25" s="11">
        <v>38971</v>
      </c>
      <c r="F25" s="10" t="s">
        <v>83</v>
      </c>
      <c r="G25" s="10" t="s">
        <v>28</v>
      </c>
      <c r="H25" s="10" t="s">
        <v>93</v>
      </c>
      <c r="I25" s="10" t="s">
        <v>94</v>
      </c>
      <c r="J25" s="10" t="s">
        <v>199</v>
      </c>
      <c r="K25" s="4">
        <v>2234</v>
      </c>
      <c r="L25" s="10" t="s">
        <v>95</v>
      </c>
      <c r="M25" s="12">
        <v>48160.000000000007</v>
      </c>
      <c r="N25" s="23">
        <f t="shared" si="0"/>
        <v>2408.0000000000005</v>
      </c>
    </row>
    <row r="26" spans="1:14" s="4" customFormat="1" ht="15.75" x14ac:dyDescent="0.25">
      <c r="A26" s="13">
        <v>24</v>
      </c>
      <c r="B26" s="10" t="s">
        <v>65</v>
      </c>
      <c r="C26" s="10" t="s">
        <v>66</v>
      </c>
      <c r="D26" s="11">
        <v>23257</v>
      </c>
      <c r="E26" s="11">
        <v>38971</v>
      </c>
      <c r="F26" s="10" t="s">
        <v>26</v>
      </c>
      <c r="G26" s="10" t="s">
        <v>28</v>
      </c>
      <c r="H26" s="10" t="s">
        <v>138</v>
      </c>
      <c r="I26" s="10" t="s">
        <v>181</v>
      </c>
      <c r="J26" s="10" t="s">
        <v>199</v>
      </c>
      <c r="K26" s="4">
        <v>2192</v>
      </c>
      <c r="L26" s="10" t="s">
        <v>172</v>
      </c>
      <c r="M26" s="12">
        <v>62720.000000000007</v>
      </c>
      <c r="N26" s="23">
        <f t="shared" si="0"/>
        <v>3136.0000000000005</v>
      </c>
    </row>
    <row r="27" spans="1:14" s="4" customFormat="1" ht="15.75" x14ac:dyDescent="0.25">
      <c r="A27" s="9">
        <v>15</v>
      </c>
      <c r="B27" s="10" t="s">
        <v>48</v>
      </c>
      <c r="C27" s="10" t="s">
        <v>49</v>
      </c>
      <c r="D27" s="11">
        <v>23319</v>
      </c>
      <c r="E27" s="11">
        <v>38971</v>
      </c>
      <c r="F27" s="10" t="s">
        <v>109</v>
      </c>
      <c r="G27" s="10" t="s">
        <v>28</v>
      </c>
      <c r="H27" s="10" t="s">
        <v>129</v>
      </c>
      <c r="I27" s="10" t="s">
        <v>150</v>
      </c>
      <c r="J27" s="10" t="s">
        <v>199</v>
      </c>
      <c r="K27" s="4">
        <v>2230</v>
      </c>
      <c r="L27" s="10" t="s">
        <v>163</v>
      </c>
      <c r="M27" s="12">
        <v>34720</v>
      </c>
      <c r="N27" s="23">
        <f t="shared" si="0"/>
        <v>1736</v>
      </c>
    </row>
    <row r="28" spans="1:14" s="4" customFormat="1" ht="15.75" x14ac:dyDescent="0.25">
      <c r="A28" s="13">
        <v>20</v>
      </c>
      <c r="B28" s="10" t="s">
        <v>58</v>
      </c>
      <c r="C28" s="10" t="s">
        <v>59</v>
      </c>
      <c r="D28" s="11">
        <v>27379</v>
      </c>
      <c r="E28" s="11">
        <v>39552</v>
      </c>
      <c r="F28" s="10" t="s">
        <v>114</v>
      </c>
      <c r="G28" s="10" t="s">
        <v>31</v>
      </c>
      <c r="H28" s="10" t="s">
        <v>134</v>
      </c>
      <c r="I28" s="10" t="s">
        <v>156</v>
      </c>
      <c r="J28" s="10" t="s">
        <v>199</v>
      </c>
      <c r="K28" s="4">
        <v>2039</v>
      </c>
      <c r="L28" s="10" t="s">
        <v>168</v>
      </c>
      <c r="M28" s="12">
        <v>50400.000000000007</v>
      </c>
      <c r="N28" s="23">
        <f t="shared" si="0"/>
        <v>2520.0000000000005</v>
      </c>
    </row>
    <row r="29" spans="1:14" s="4" customFormat="1" ht="15.75" x14ac:dyDescent="0.25">
      <c r="A29" s="9">
        <v>11</v>
      </c>
      <c r="B29" s="10" t="s">
        <v>40</v>
      </c>
      <c r="C29" s="10" t="s">
        <v>41</v>
      </c>
      <c r="D29" s="11">
        <v>27136</v>
      </c>
      <c r="E29" s="11">
        <v>39552</v>
      </c>
      <c r="F29" s="10" t="s">
        <v>106</v>
      </c>
      <c r="G29" s="10" t="s">
        <v>28</v>
      </c>
      <c r="H29" s="10" t="s">
        <v>125</v>
      </c>
      <c r="I29" s="10" t="s">
        <v>147</v>
      </c>
      <c r="J29" s="10" t="s">
        <v>199</v>
      </c>
      <c r="K29" s="4">
        <v>2108</v>
      </c>
      <c r="L29" s="10" t="s">
        <v>159</v>
      </c>
      <c r="M29" s="12">
        <v>42560.000000000007</v>
      </c>
      <c r="N29" s="23">
        <f t="shared" si="0"/>
        <v>2128.0000000000005</v>
      </c>
    </row>
    <row r="30" spans="1:14" s="4" customFormat="1" ht="15.75" x14ac:dyDescent="0.25">
      <c r="A30" s="13">
        <v>29</v>
      </c>
      <c r="B30" s="10" t="s">
        <v>75</v>
      </c>
      <c r="C30" s="10" t="s">
        <v>76</v>
      </c>
      <c r="D30" s="11">
        <v>27228</v>
      </c>
      <c r="E30" s="11">
        <v>39552</v>
      </c>
      <c r="F30" s="10" t="s">
        <v>196</v>
      </c>
      <c r="G30" s="10" t="s">
        <v>28</v>
      </c>
      <c r="H30" s="10" t="s">
        <v>143</v>
      </c>
      <c r="I30" s="10" t="s">
        <v>185</v>
      </c>
      <c r="J30" s="10" t="s">
        <v>199</v>
      </c>
      <c r="K30" s="4">
        <v>2067</v>
      </c>
      <c r="L30" s="10" t="s">
        <v>177</v>
      </c>
      <c r="M30" s="12">
        <v>36960</v>
      </c>
      <c r="N30" s="23">
        <f t="shared" si="0"/>
        <v>1848</v>
      </c>
    </row>
    <row r="31" spans="1:14" s="4" customFormat="1" ht="15.75" x14ac:dyDescent="0.25">
      <c r="A31" s="13">
        <v>28</v>
      </c>
      <c r="B31" s="10" t="s">
        <v>73</v>
      </c>
      <c r="C31" s="10" t="s">
        <v>74</v>
      </c>
      <c r="D31" s="11">
        <v>26902</v>
      </c>
      <c r="E31" s="11">
        <v>39853</v>
      </c>
      <c r="F31" s="10" t="s">
        <v>122</v>
      </c>
      <c r="G31" s="4" t="s">
        <v>123</v>
      </c>
      <c r="H31" s="10" t="s">
        <v>142</v>
      </c>
      <c r="I31" s="10" t="s">
        <v>190</v>
      </c>
      <c r="J31" s="10" t="s">
        <v>199</v>
      </c>
      <c r="K31" s="4">
        <v>2142</v>
      </c>
      <c r="L31" s="10" t="s">
        <v>176</v>
      </c>
      <c r="M31" s="12">
        <v>88480.000000000015</v>
      </c>
      <c r="N31" s="23">
        <f t="shared" si="0"/>
        <v>4424.0000000000009</v>
      </c>
    </row>
    <row r="32" spans="1:14" s="4" customFormat="1" ht="15.75" x14ac:dyDescent="0.25">
      <c r="A32" s="9">
        <v>19</v>
      </c>
      <c r="B32" s="10" t="s">
        <v>56</v>
      </c>
      <c r="C32" s="10" t="s">
        <v>57</v>
      </c>
      <c r="D32" s="11">
        <v>26778</v>
      </c>
      <c r="E32" s="11">
        <v>39857</v>
      </c>
      <c r="F32" s="10" t="s">
        <v>113</v>
      </c>
      <c r="G32" s="4" t="s">
        <v>32</v>
      </c>
      <c r="H32" s="10" t="s">
        <v>133</v>
      </c>
      <c r="I32" s="10" t="s">
        <v>155</v>
      </c>
      <c r="J32" s="10" t="s">
        <v>199</v>
      </c>
      <c r="K32" s="4">
        <v>2220</v>
      </c>
      <c r="L32" s="10" t="s">
        <v>167</v>
      </c>
      <c r="M32" s="12">
        <v>88480.000000000015</v>
      </c>
      <c r="N32" s="23">
        <f t="shared" si="0"/>
        <v>4424.0000000000009</v>
      </c>
    </row>
    <row r="33" spans="1:14" s="4" customFormat="1" ht="15.75" x14ac:dyDescent="0.25">
      <c r="A33" s="9">
        <v>1</v>
      </c>
      <c r="B33" s="4" t="s">
        <v>20</v>
      </c>
      <c r="C33" s="4" t="s">
        <v>15</v>
      </c>
      <c r="D33" s="11">
        <v>26722</v>
      </c>
      <c r="E33" s="11">
        <v>39857</v>
      </c>
      <c r="F33" s="4" t="s">
        <v>8</v>
      </c>
      <c r="G33" s="4" t="s">
        <v>32</v>
      </c>
      <c r="H33" s="4" t="s">
        <v>11</v>
      </c>
      <c r="I33" s="4" t="s">
        <v>10</v>
      </c>
      <c r="J33" s="10" t="s">
        <v>199</v>
      </c>
      <c r="K33" s="4">
        <v>2113</v>
      </c>
      <c r="L33" s="4" t="s">
        <v>12</v>
      </c>
      <c r="M33" s="12">
        <v>98560.000000000015</v>
      </c>
      <c r="N33" s="23">
        <f t="shared" si="0"/>
        <v>4928.0000000000009</v>
      </c>
    </row>
    <row r="34" spans="1:14" s="4" customFormat="1" ht="15.75" x14ac:dyDescent="0.25">
      <c r="A34" s="13">
        <v>10</v>
      </c>
      <c r="B34" s="10" t="s">
        <v>38</v>
      </c>
      <c r="C34" s="10" t="s">
        <v>39</v>
      </c>
      <c r="D34" s="11">
        <v>26870</v>
      </c>
      <c r="E34" s="11">
        <v>39858</v>
      </c>
      <c r="F34" s="10" t="s">
        <v>195</v>
      </c>
      <c r="G34" s="4" t="s">
        <v>32</v>
      </c>
      <c r="H34" s="10" t="s">
        <v>104</v>
      </c>
      <c r="I34" s="10" t="s">
        <v>105</v>
      </c>
      <c r="J34" s="10" t="s">
        <v>199</v>
      </c>
      <c r="K34" s="4">
        <v>2060</v>
      </c>
      <c r="L34" s="10" t="s">
        <v>158</v>
      </c>
      <c r="M34" s="12">
        <v>31360.000000000004</v>
      </c>
      <c r="N34" s="23">
        <f t="shared" si="0"/>
        <v>1568.0000000000002</v>
      </c>
    </row>
    <row r="35" spans="1:14" s="4" customFormat="1" ht="15.75" x14ac:dyDescent="0.25">
      <c r="A35" s="14">
        <v>33</v>
      </c>
      <c r="B35" s="15" t="s">
        <v>206</v>
      </c>
      <c r="C35" s="15" t="s">
        <v>207</v>
      </c>
      <c r="D35" s="16">
        <v>27608</v>
      </c>
      <c r="E35" s="16">
        <v>40274</v>
      </c>
      <c r="F35" s="15" t="s">
        <v>208</v>
      </c>
      <c r="G35" s="15" t="s">
        <v>30</v>
      </c>
      <c r="H35" s="15" t="s">
        <v>209</v>
      </c>
      <c r="I35" s="15" t="s">
        <v>210</v>
      </c>
      <c r="J35" s="15" t="s">
        <v>199</v>
      </c>
      <c r="K35" s="15">
        <v>2000</v>
      </c>
      <c r="L35" s="19" t="s">
        <v>211</v>
      </c>
      <c r="M35" s="17">
        <v>35878</v>
      </c>
      <c r="N35" s="22">
        <f t="shared" si="0"/>
        <v>1793.9</v>
      </c>
    </row>
    <row r="36" spans="1:14" s="4" customFormat="1" ht="15.75" x14ac:dyDescent="0.25">
      <c r="A36" s="20" t="s">
        <v>201</v>
      </c>
      <c r="B36" s="15"/>
      <c r="C36" s="15"/>
      <c r="D36" s="15"/>
      <c r="E36" s="15"/>
      <c r="F36" s="15"/>
      <c r="G36" s="15"/>
      <c r="H36" s="15"/>
      <c r="I36" s="15"/>
      <c r="J36" s="15"/>
      <c r="K36" s="15"/>
      <c r="L36" s="15"/>
      <c r="M36" s="21">
        <f>SUBTOTAL(109,Table5789101112[Salary])</f>
        <v>2080998</v>
      </c>
      <c r="N36" s="24"/>
    </row>
    <row r="37" spans="1:14" s="4" customFormat="1" ht="15.75" x14ac:dyDescent="0.25">
      <c r="A37"/>
      <c r="B37"/>
      <c r="C37"/>
      <c r="D37"/>
      <c r="E37"/>
      <c r="F37"/>
      <c r="G37"/>
      <c r="H37"/>
      <c r="I37"/>
      <c r="J37"/>
      <c r="K37"/>
      <c r="L37"/>
      <c r="M37"/>
      <c r="N37"/>
    </row>
    <row r="38" spans="1:14" s="4" customFormat="1" ht="15.75" x14ac:dyDescent="0.25">
      <c r="A38"/>
      <c r="B38"/>
      <c r="C38"/>
      <c r="D38"/>
      <c r="E38"/>
      <c r="F38"/>
      <c r="G38"/>
      <c r="H38"/>
      <c r="I38"/>
      <c r="J38"/>
      <c r="K38"/>
      <c r="L38"/>
      <c r="M38"/>
      <c r="N38"/>
    </row>
    <row r="39" spans="1:14" s="4" customFormat="1" ht="15.75" x14ac:dyDescent="0.25">
      <c r="L39" s="5"/>
    </row>
    <row r="40" spans="1:14" s="4" customFormat="1" ht="15.75" x14ac:dyDescent="0.25">
      <c r="L40" s="5"/>
    </row>
    <row r="41" spans="1:14" s="4" customFormat="1" ht="15.75" x14ac:dyDescent="0.25">
      <c r="L41" s="5"/>
    </row>
    <row r="42" spans="1:14" s="4" customFormat="1" ht="15.75" x14ac:dyDescent="0.25">
      <c r="L42" s="5"/>
    </row>
    <row r="43" spans="1:14" s="4" customFormat="1" ht="15.75" x14ac:dyDescent="0.25">
      <c r="L43" s="5"/>
    </row>
    <row r="44" spans="1:14" s="4" customFormat="1" ht="15.75" x14ac:dyDescent="0.25">
      <c r="L44" s="5"/>
    </row>
    <row r="45" spans="1:14" s="4" customFormat="1" ht="15.75" x14ac:dyDescent="0.25">
      <c r="L45" s="5"/>
    </row>
    <row r="46" spans="1:14" s="4" customFormat="1" ht="15.75" x14ac:dyDescent="0.25">
      <c r="L46" s="5"/>
    </row>
    <row r="47" spans="1:14" s="4" customFormat="1" ht="15.75" x14ac:dyDescent="0.25">
      <c r="L47" s="5"/>
    </row>
    <row r="48" spans="1:14" s="4" customFormat="1" ht="15.75" x14ac:dyDescent="0.25">
      <c r="L48" s="5"/>
    </row>
    <row r="49" spans="12:12" s="4" customFormat="1" ht="15.75" x14ac:dyDescent="0.25">
      <c r="L49" s="5"/>
    </row>
    <row r="50" spans="12:12" s="4" customFormat="1" ht="15.75" x14ac:dyDescent="0.25">
      <c r="L50" s="5"/>
    </row>
    <row r="51" spans="12:12" s="4" customFormat="1" ht="15.75" x14ac:dyDescent="0.25">
      <c r="L51" s="5"/>
    </row>
    <row r="52" spans="12:12" s="4" customFormat="1" ht="15.75" x14ac:dyDescent="0.25">
      <c r="L52" s="5"/>
    </row>
    <row r="53" spans="12:12" s="4" customFormat="1" ht="15.75" x14ac:dyDescent="0.25">
      <c r="L53" s="5"/>
    </row>
    <row r="54" spans="12:12" s="4" customFormat="1" ht="15.75" x14ac:dyDescent="0.25">
      <c r="L54" s="5"/>
    </row>
    <row r="55" spans="12:12" s="4" customFormat="1" ht="15.75" x14ac:dyDescent="0.25">
      <c r="L55" s="5"/>
    </row>
    <row r="56" spans="12:12" s="4" customFormat="1" ht="15.75" x14ac:dyDescent="0.25">
      <c r="L56" s="5"/>
    </row>
    <row r="57" spans="12:12" s="4" customFormat="1" ht="15.75" x14ac:dyDescent="0.25">
      <c r="L57" s="5"/>
    </row>
    <row r="58" spans="12:12" s="4" customFormat="1" ht="15.75" x14ac:dyDescent="0.25">
      <c r="L58" s="5"/>
    </row>
    <row r="59" spans="12:12" s="4" customFormat="1" ht="15.75" x14ac:dyDescent="0.25">
      <c r="L59" s="5"/>
    </row>
    <row r="60" spans="12:12" s="4" customFormat="1" ht="15.75" x14ac:dyDescent="0.25">
      <c r="L60" s="5"/>
    </row>
    <row r="61" spans="12:12" s="4" customFormat="1" ht="15.75" x14ac:dyDescent="0.25">
      <c r="L61" s="5"/>
    </row>
    <row r="62" spans="12:12" s="4" customFormat="1" ht="15.75" x14ac:dyDescent="0.25">
      <c r="L62" s="5"/>
    </row>
    <row r="63" spans="12:12" s="4" customFormat="1" ht="15.75" x14ac:dyDescent="0.25">
      <c r="L63" s="5"/>
    </row>
    <row r="64" spans="12:12" s="4" customFormat="1" ht="15.75" x14ac:dyDescent="0.25">
      <c r="L64" s="5"/>
    </row>
    <row r="65" spans="12:12" s="4" customFormat="1" ht="15.75" x14ac:dyDescent="0.25">
      <c r="L65" s="5"/>
    </row>
    <row r="66" spans="12:12" s="4" customFormat="1" ht="15.75" x14ac:dyDescent="0.25">
      <c r="L66" s="5"/>
    </row>
    <row r="67" spans="12:12" s="4" customFormat="1" ht="15.75" x14ac:dyDescent="0.25">
      <c r="L67" s="5"/>
    </row>
    <row r="68" spans="12:12" s="4" customFormat="1" ht="15.75" x14ac:dyDescent="0.25">
      <c r="L68" s="5"/>
    </row>
    <row r="69" spans="12:12" s="4" customFormat="1" ht="15.75" x14ac:dyDescent="0.25">
      <c r="L69" s="5"/>
    </row>
    <row r="70" spans="12:12" s="4" customFormat="1" ht="15.75" x14ac:dyDescent="0.25">
      <c r="L70" s="5"/>
    </row>
    <row r="71" spans="12:12" s="4" customFormat="1" ht="15.75" x14ac:dyDescent="0.25">
      <c r="L71" s="5"/>
    </row>
    <row r="72" spans="12:12" s="4" customFormat="1" ht="15.75" x14ac:dyDescent="0.25">
      <c r="L72" s="5"/>
    </row>
    <row r="73" spans="12:12" s="4" customFormat="1" ht="15.75" x14ac:dyDescent="0.25">
      <c r="L73" s="5"/>
    </row>
    <row r="74" spans="12:12" s="4" customFormat="1" ht="15.75" x14ac:dyDescent="0.25">
      <c r="L74" s="5"/>
    </row>
    <row r="75" spans="12:12" s="4" customFormat="1" ht="15.75" x14ac:dyDescent="0.25">
      <c r="L75" s="5"/>
    </row>
    <row r="76" spans="12:12" s="4" customFormat="1" ht="15.75" x14ac:dyDescent="0.25">
      <c r="L76" s="5"/>
    </row>
    <row r="77" spans="12:12" s="4" customFormat="1" ht="15.75" x14ac:dyDescent="0.25">
      <c r="L77" s="5"/>
    </row>
    <row r="78" spans="12:12" s="4" customFormat="1" ht="15.75" x14ac:dyDescent="0.25">
      <c r="L78" s="5"/>
    </row>
    <row r="79" spans="12:12" s="4" customFormat="1" ht="15.75" x14ac:dyDescent="0.25">
      <c r="L79" s="5"/>
    </row>
    <row r="80" spans="12:12" s="4" customFormat="1" ht="15.75" x14ac:dyDescent="0.25">
      <c r="L80" s="5"/>
    </row>
    <row r="81" spans="12:12" s="4" customFormat="1" ht="15.75" x14ac:dyDescent="0.25">
      <c r="L81" s="5"/>
    </row>
    <row r="82" spans="12:12" s="4" customFormat="1" ht="15.75" x14ac:dyDescent="0.25">
      <c r="L82" s="5"/>
    </row>
    <row r="83" spans="12:12" s="4" customFormat="1" ht="15.75" x14ac:dyDescent="0.25">
      <c r="L83" s="5"/>
    </row>
    <row r="84" spans="12:12" s="4" customFormat="1" ht="15.75" x14ac:dyDescent="0.25">
      <c r="L84" s="5"/>
    </row>
    <row r="85" spans="12:12" s="4" customFormat="1" ht="15.75" x14ac:dyDescent="0.25">
      <c r="L85" s="5"/>
    </row>
    <row r="86" spans="12:12" s="4" customFormat="1" ht="15.75" x14ac:dyDescent="0.25">
      <c r="L86" s="5"/>
    </row>
    <row r="87" spans="12:12" s="4" customFormat="1" ht="15.75" x14ac:dyDescent="0.25">
      <c r="L87" s="5"/>
    </row>
    <row r="88" spans="12:12" s="4" customFormat="1" ht="15.75" x14ac:dyDescent="0.25">
      <c r="L88" s="5"/>
    </row>
    <row r="89" spans="12:12" s="4" customFormat="1" ht="15.75" x14ac:dyDescent="0.25">
      <c r="L89" s="5"/>
    </row>
    <row r="90" spans="12:12" s="4" customFormat="1" ht="15.75" x14ac:dyDescent="0.25">
      <c r="L90" s="5"/>
    </row>
    <row r="91" spans="12:12" s="4" customFormat="1" ht="15.75" x14ac:dyDescent="0.25">
      <c r="L91" s="5"/>
    </row>
    <row r="92" spans="12:12" s="4" customFormat="1" ht="15.75" x14ac:dyDescent="0.25">
      <c r="L92" s="5"/>
    </row>
    <row r="93" spans="12:12" s="4" customFormat="1" ht="15.75" x14ac:dyDescent="0.25">
      <c r="L93" s="5"/>
    </row>
    <row r="94" spans="12:12" s="4" customFormat="1" ht="15.75" x14ac:dyDescent="0.25">
      <c r="L94" s="5"/>
    </row>
    <row r="95" spans="12:12" s="4" customFormat="1" ht="15.75" x14ac:dyDescent="0.25">
      <c r="L95" s="5"/>
    </row>
    <row r="96" spans="12:12" s="4" customFormat="1" ht="15.75" x14ac:dyDescent="0.25">
      <c r="L96" s="5"/>
    </row>
    <row r="97" spans="12:12" s="4" customFormat="1" ht="15.75" x14ac:dyDescent="0.25">
      <c r="L97" s="5"/>
    </row>
    <row r="98" spans="12:12" s="4" customFormat="1" ht="15.75" x14ac:dyDescent="0.25">
      <c r="L98" s="5"/>
    </row>
    <row r="99" spans="12:12" s="4" customFormat="1" ht="15.75" x14ac:dyDescent="0.25">
      <c r="L99" s="5"/>
    </row>
    <row r="100" spans="12:12" s="4" customFormat="1" ht="15.75" x14ac:dyDescent="0.25">
      <c r="L100" s="5"/>
    </row>
    <row r="101" spans="12:12" s="4" customFormat="1" ht="15.75" x14ac:dyDescent="0.25">
      <c r="L101" s="5"/>
    </row>
    <row r="102" spans="12:12" s="4" customFormat="1" ht="15.75" x14ac:dyDescent="0.25">
      <c r="L102" s="5"/>
    </row>
    <row r="103" spans="12:12" s="4" customFormat="1" ht="15.75" x14ac:dyDescent="0.25">
      <c r="L103" s="5"/>
    </row>
    <row r="104" spans="12:12" s="4" customFormat="1" ht="15.75" x14ac:dyDescent="0.25">
      <c r="L104" s="5"/>
    </row>
    <row r="105" spans="12:12" s="4" customFormat="1" ht="15.75" x14ac:dyDescent="0.25">
      <c r="L105" s="5"/>
    </row>
    <row r="106" spans="12:12" s="4" customFormat="1" ht="15.75" x14ac:dyDescent="0.25">
      <c r="L106" s="5"/>
    </row>
    <row r="107" spans="12:12" s="4" customFormat="1" ht="15.75" x14ac:dyDescent="0.25">
      <c r="L107" s="5"/>
    </row>
    <row r="108" spans="12:12" s="4" customFormat="1" ht="15.75" x14ac:dyDescent="0.25">
      <c r="L108" s="5"/>
    </row>
    <row r="109" spans="12:12" s="4" customFormat="1" ht="15.75" x14ac:dyDescent="0.25">
      <c r="L109" s="5"/>
    </row>
    <row r="110" spans="12:12" s="4" customFormat="1" ht="15.75" x14ac:dyDescent="0.25">
      <c r="L110" s="5"/>
    </row>
    <row r="111" spans="12:12" s="4" customFormat="1" ht="15.75" x14ac:dyDescent="0.25">
      <c r="L111" s="5"/>
    </row>
    <row r="112" spans="12:12" s="4" customFormat="1" ht="15.75" x14ac:dyDescent="0.25">
      <c r="L112" s="5"/>
    </row>
    <row r="113" spans="12:12" s="4" customFormat="1" ht="15.75" x14ac:dyDescent="0.25">
      <c r="L113" s="5"/>
    </row>
    <row r="114" spans="12:12" s="4" customFormat="1" ht="15.75" x14ac:dyDescent="0.25">
      <c r="L114" s="5"/>
    </row>
    <row r="115" spans="12:12" s="4" customFormat="1" ht="15.75" x14ac:dyDescent="0.25">
      <c r="L115" s="5"/>
    </row>
    <row r="116" spans="12:12" s="4" customFormat="1" ht="15.75" x14ac:dyDescent="0.25">
      <c r="L116" s="5"/>
    </row>
    <row r="117" spans="12:12" s="4" customFormat="1" ht="15.75" x14ac:dyDescent="0.25">
      <c r="L117" s="5"/>
    </row>
    <row r="118" spans="12:12" s="4" customFormat="1" ht="15.75" x14ac:dyDescent="0.25">
      <c r="L118" s="5"/>
    </row>
    <row r="119" spans="12:12" s="4" customFormat="1" ht="15.75" x14ac:dyDescent="0.25">
      <c r="L119" s="5"/>
    </row>
    <row r="120" spans="12:12" s="4" customFormat="1" ht="15.75" x14ac:dyDescent="0.25">
      <c r="L120" s="5"/>
    </row>
    <row r="121" spans="12:12" s="4" customFormat="1" ht="15.75" x14ac:dyDescent="0.25">
      <c r="L121" s="5"/>
    </row>
    <row r="122" spans="12:12" s="4" customFormat="1" ht="15.75" x14ac:dyDescent="0.25">
      <c r="L122" s="5"/>
    </row>
    <row r="123" spans="12:12" s="4" customFormat="1" ht="15.75" x14ac:dyDescent="0.25">
      <c r="L123" s="5"/>
    </row>
    <row r="124" spans="12:12" s="4" customFormat="1" ht="15.75" x14ac:dyDescent="0.25">
      <c r="L124" s="5"/>
    </row>
    <row r="125" spans="12:12" s="4" customFormat="1" ht="15.75" x14ac:dyDescent="0.25">
      <c r="L125" s="5"/>
    </row>
    <row r="126" spans="12:12" s="4" customFormat="1" ht="15.75" x14ac:dyDescent="0.25">
      <c r="L126" s="5"/>
    </row>
    <row r="127" spans="12:12" s="4" customFormat="1" ht="15.75" x14ac:dyDescent="0.25">
      <c r="L127" s="5"/>
    </row>
    <row r="128" spans="12:12" s="4" customFormat="1" ht="15.75" x14ac:dyDescent="0.25">
      <c r="L128" s="5"/>
    </row>
    <row r="129" spans="12:12" s="4" customFormat="1" ht="15.75" x14ac:dyDescent="0.25">
      <c r="L129" s="5"/>
    </row>
    <row r="130" spans="12:12" s="4" customFormat="1" ht="15.75" x14ac:dyDescent="0.25">
      <c r="L130" s="5"/>
    </row>
    <row r="131" spans="12:12" s="4" customFormat="1" ht="15.75" x14ac:dyDescent="0.25">
      <c r="L131" s="5"/>
    </row>
    <row r="132" spans="12:12" s="4" customFormat="1" ht="15.75" x14ac:dyDescent="0.25">
      <c r="L132" s="5"/>
    </row>
    <row r="133" spans="12:12" s="4" customFormat="1" ht="15.75" x14ac:dyDescent="0.25">
      <c r="L133" s="5"/>
    </row>
    <row r="134" spans="12:12" s="4" customFormat="1" ht="15.75" x14ac:dyDescent="0.25">
      <c r="L134" s="5"/>
    </row>
    <row r="135" spans="12:12" s="4" customFormat="1" ht="15.75" x14ac:dyDescent="0.25">
      <c r="L135" s="5"/>
    </row>
    <row r="136" spans="12:12" s="4" customFormat="1" ht="15.75" x14ac:dyDescent="0.25">
      <c r="L136" s="5"/>
    </row>
    <row r="137" spans="12:12" s="4" customFormat="1" ht="15.75" x14ac:dyDescent="0.25">
      <c r="L137" s="5"/>
    </row>
    <row r="138" spans="12:12" s="4" customFormat="1" ht="15.75" x14ac:dyDescent="0.25">
      <c r="L138" s="5"/>
    </row>
    <row r="139" spans="12:12" s="4" customFormat="1" ht="15.75" x14ac:dyDescent="0.25">
      <c r="L139" s="5"/>
    </row>
    <row r="140" spans="12:12" s="4" customFormat="1" ht="15.75" x14ac:dyDescent="0.25">
      <c r="L140" s="5"/>
    </row>
    <row r="141" spans="12:12" s="4" customFormat="1" ht="15.75" x14ac:dyDescent="0.25">
      <c r="L141" s="5"/>
    </row>
    <row r="142" spans="12:12" s="4" customFormat="1" ht="15.75" x14ac:dyDescent="0.25">
      <c r="L142" s="5"/>
    </row>
    <row r="143" spans="12:12" s="4" customFormat="1" ht="15.75" x14ac:dyDescent="0.25">
      <c r="L143" s="5"/>
    </row>
    <row r="144" spans="12:12" s="4" customFormat="1" ht="15.75" x14ac:dyDescent="0.25">
      <c r="L144" s="5"/>
    </row>
    <row r="145" spans="12:12" s="4" customFormat="1" ht="15.75" x14ac:dyDescent="0.25">
      <c r="L145" s="5"/>
    </row>
    <row r="146" spans="12:12" s="4" customFormat="1" ht="15.75" x14ac:dyDescent="0.25">
      <c r="L146" s="5"/>
    </row>
    <row r="147" spans="12:12" s="4" customFormat="1" ht="15.75" x14ac:dyDescent="0.25">
      <c r="L147" s="5"/>
    </row>
    <row r="148" spans="12:12" s="4" customFormat="1" ht="15.75" x14ac:dyDescent="0.25">
      <c r="L148" s="5"/>
    </row>
    <row r="149" spans="12:12" s="4" customFormat="1" ht="15.75" x14ac:dyDescent="0.25">
      <c r="L149" s="5"/>
    </row>
    <row r="150" spans="12:12" s="4" customFormat="1" ht="15.75" x14ac:dyDescent="0.25">
      <c r="L150" s="5"/>
    </row>
    <row r="151" spans="12:12" s="4" customFormat="1" ht="15.75" x14ac:dyDescent="0.25">
      <c r="L151" s="5"/>
    </row>
    <row r="152" spans="12:12" s="4" customFormat="1" ht="15.75" x14ac:dyDescent="0.25">
      <c r="L152" s="5"/>
    </row>
    <row r="153" spans="12:12" s="4" customFormat="1" ht="15.75" x14ac:dyDescent="0.25">
      <c r="L153" s="5"/>
    </row>
    <row r="154" spans="12:12" s="4" customFormat="1" ht="15.75" x14ac:dyDescent="0.25">
      <c r="L154" s="5"/>
    </row>
    <row r="155" spans="12:12" s="4" customFormat="1" ht="15.75" x14ac:dyDescent="0.25">
      <c r="L155" s="5"/>
    </row>
    <row r="156" spans="12:12" s="4" customFormat="1" ht="15.75" x14ac:dyDescent="0.25">
      <c r="L156" s="5"/>
    </row>
    <row r="157" spans="12:12" s="4" customFormat="1" ht="15.75" x14ac:dyDescent="0.25">
      <c r="L157" s="5"/>
    </row>
    <row r="158" spans="12:12" s="4" customFormat="1" ht="15.75" x14ac:dyDescent="0.25">
      <c r="L158" s="5"/>
    </row>
    <row r="159" spans="12:12" s="4" customFormat="1" ht="15.75" x14ac:dyDescent="0.25">
      <c r="L159" s="5"/>
    </row>
    <row r="160" spans="12:12" s="4" customFormat="1" ht="15.75" x14ac:dyDescent="0.25">
      <c r="L160" s="5"/>
    </row>
    <row r="161" spans="12:12" s="4" customFormat="1" ht="15.75" x14ac:dyDescent="0.25">
      <c r="L161" s="5"/>
    </row>
    <row r="162" spans="12:12" s="4" customFormat="1" ht="15.75" x14ac:dyDescent="0.25">
      <c r="L162" s="5"/>
    </row>
    <row r="163" spans="12:12" s="4" customFormat="1" ht="15.75" x14ac:dyDescent="0.25">
      <c r="L163" s="5"/>
    </row>
    <row r="164" spans="12:12" s="4" customFormat="1" ht="15.75" x14ac:dyDescent="0.25">
      <c r="L164" s="5"/>
    </row>
    <row r="165" spans="12:12" s="4" customFormat="1" ht="15.75" x14ac:dyDescent="0.25">
      <c r="L165" s="5"/>
    </row>
    <row r="166" spans="12:12" s="4" customFormat="1" ht="15.75" x14ac:dyDescent="0.25">
      <c r="L166" s="5"/>
    </row>
    <row r="167" spans="12:12" s="4" customFormat="1" ht="15.75" x14ac:dyDescent="0.25">
      <c r="L167" s="5"/>
    </row>
    <row r="168" spans="12:12" s="4" customFormat="1" ht="15.75" x14ac:dyDescent="0.25">
      <c r="L168" s="5"/>
    </row>
    <row r="169" spans="12:12" s="4" customFormat="1" ht="15.75" x14ac:dyDescent="0.25">
      <c r="L169" s="5"/>
    </row>
    <row r="170" spans="12:12" s="4" customFormat="1" ht="15.75" x14ac:dyDescent="0.25">
      <c r="L170" s="5"/>
    </row>
    <row r="171" spans="12:12" s="4" customFormat="1" ht="15.75" x14ac:dyDescent="0.25">
      <c r="L171" s="5"/>
    </row>
    <row r="172" spans="12:12" s="4" customFormat="1" ht="15.75" x14ac:dyDescent="0.25">
      <c r="L172" s="5"/>
    </row>
    <row r="173" spans="12:12" s="4" customFormat="1" ht="15.75" x14ac:dyDescent="0.25">
      <c r="L173" s="5"/>
    </row>
    <row r="174" spans="12:12" s="4" customFormat="1" ht="15.75" x14ac:dyDescent="0.25">
      <c r="L174" s="5"/>
    </row>
    <row r="175" spans="12:12" s="4" customFormat="1" ht="15.75" x14ac:dyDescent="0.25">
      <c r="L175" s="5"/>
    </row>
    <row r="176" spans="12:12" s="4" customFormat="1" ht="15.75" x14ac:dyDescent="0.25">
      <c r="L176" s="5"/>
    </row>
    <row r="177" spans="12:12" s="4" customFormat="1" ht="15.75" x14ac:dyDescent="0.25">
      <c r="L177" s="5"/>
    </row>
    <row r="178" spans="12:12" s="4" customFormat="1" ht="15.75" x14ac:dyDescent="0.25">
      <c r="L178" s="5"/>
    </row>
    <row r="179" spans="12:12" s="4" customFormat="1" ht="15.75" x14ac:dyDescent="0.25">
      <c r="L179" s="5"/>
    </row>
    <row r="180" spans="12:12" s="4" customFormat="1" ht="15.75" x14ac:dyDescent="0.25">
      <c r="L180" s="5"/>
    </row>
    <row r="181" spans="12:12" s="4" customFormat="1" ht="15.75" x14ac:dyDescent="0.25">
      <c r="L181" s="5"/>
    </row>
    <row r="182" spans="12:12" s="4" customFormat="1" ht="15.75" x14ac:dyDescent="0.25">
      <c r="L182" s="5"/>
    </row>
    <row r="183" spans="12:12" s="4" customFormat="1" ht="15.75" x14ac:dyDescent="0.25">
      <c r="L183" s="5"/>
    </row>
    <row r="184" spans="12:12" s="4" customFormat="1" ht="15.75" x14ac:dyDescent="0.25">
      <c r="L184" s="5"/>
    </row>
    <row r="185" spans="12:12" s="4" customFormat="1" ht="15.75" x14ac:dyDescent="0.25">
      <c r="L185" s="5"/>
    </row>
    <row r="186" spans="12:12" s="4" customFormat="1" ht="15.75" x14ac:dyDescent="0.25">
      <c r="L186" s="5"/>
    </row>
    <row r="187" spans="12:12" s="4" customFormat="1" ht="15.75" x14ac:dyDescent="0.25">
      <c r="L187" s="5"/>
    </row>
    <row r="188" spans="12:12" s="4" customFormat="1" ht="15.75" x14ac:dyDescent="0.25">
      <c r="L188" s="5"/>
    </row>
    <row r="189" spans="12:12" s="4" customFormat="1" ht="15.75" x14ac:dyDescent="0.25">
      <c r="L189" s="5"/>
    </row>
    <row r="190" spans="12:12" s="4" customFormat="1" ht="15.75" x14ac:dyDescent="0.25">
      <c r="L190" s="5"/>
    </row>
    <row r="191" spans="12:12" s="4" customFormat="1" ht="15.75" x14ac:dyDescent="0.25">
      <c r="L191" s="5"/>
    </row>
    <row r="192" spans="12:12" s="4" customFormat="1" ht="15.75" x14ac:dyDescent="0.25">
      <c r="L192" s="5"/>
    </row>
    <row r="193" spans="12:12" s="4" customFormat="1" ht="15.75" x14ac:dyDescent="0.25">
      <c r="L193" s="5"/>
    </row>
    <row r="194" spans="12:12" s="4" customFormat="1" ht="15.75" x14ac:dyDescent="0.25">
      <c r="L194" s="5"/>
    </row>
    <row r="195" spans="12:12" s="4" customFormat="1" ht="15.75" x14ac:dyDescent="0.25">
      <c r="L195" s="5"/>
    </row>
    <row r="196" spans="12:12" s="4" customFormat="1" ht="15.75" x14ac:dyDescent="0.25">
      <c r="L196" s="5"/>
    </row>
    <row r="197" spans="12:12" s="4" customFormat="1" ht="15.75" x14ac:dyDescent="0.25">
      <c r="L197" s="5"/>
    </row>
    <row r="198" spans="12:12" s="4" customFormat="1" ht="15.75" x14ac:dyDescent="0.25">
      <c r="L198" s="5"/>
    </row>
    <row r="199" spans="12:12" s="4" customFormat="1" ht="15.75" x14ac:dyDescent="0.25">
      <c r="L199" s="5"/>
    </row>
    <row r="200" spans="12:12" s="4" customFormat="1" ht="15.75" x14ac:dyDescent="0.25">
      <c r="L200" s="5"/>
    </row>
    <row r="201" spans="12:12" s="4" customFormat="1" ht="15.75" x14ac:dyDescent="0.25">
      <c r="L201" s="5"/>
    </row>
    <row r="202" spans="12:12" s="4" customFormat="1" ht="15.75" x14ac:dyDescent="0.25">
      <c r="L202" s="5"/>
    </row>
    <row r="203" spans="12:12" s="4" customFormat="1" ht="15.75" x14ac:dyDescent="0.25">
      <c r="L203" s="5"/>
    </row>
    <row r="204" spans="12:12" s="4" customFormat="1" ht="15.75" x14ac:dyDescent="0.25">
      <c r="L204" s="5"/>
    </row>
    <row r="205" spans="12:12" s="4" customFormat="1" ht="15.75" x14ac:dyDescent="0.25">
      <c r="L205" s="5"/>
    </row>
    <row r="206" spans="12:12" s="4" customFormat="1" ht="15.75" x14ac:dyDescent="0.25">
      <c r="L206" s="5"/>
    </row>
    <row r="207" spans="12:12" s="4" customFormat="1" ht="15.75" x14ac:dyDescent="0.25">
      <c r="L207" s="5"/>
    </row>
    <row r="208" spans="12:12" s="4" customFormat="1" ht="15.75" x14ac:dyDescent="0.25">
      <c r="L208" s="5"/>
    </row>
    <row r="209" spans="12:12" s="4" customFormat="1" ht="15.75" x14ac:dyDescent="0.25">
      <c r="L209" s="5"/>
    </row>
    <row r="210" spans="12:12" s="4" customFormat="1" ht="15.75" x14ac:dyDescent="0.25">
      <c r="L210" s="5"/>
    </row>
    <row r="211" spans="12:12" s="4" customFormat="1" ht="15.75" x14ac:dyDescent="0.25">
      <c r="L211" s="5"/>
    </row>
    <row r="212" spans="12:12" s="4" customFormat="1" ht="15.75" x14ac:dyDescent="0.25">
      <c r="L212" s="5"/>
    </row>
    <row r="213" spans="12:12" s="4" customFormat="1" ht="15.75" x14ac:dyDescent="0.25">
      <c r="L213" s="5"/>
    </row>
    <row r="214" spans="12:12" s="4" customFormat="1" ht="15.75" x14ac:dyDescent="0.25">
      <c r="L214" s="5"/>
    </row>
    <row r="215" spans="12:12" s="4" customFormat="1" ht="15.75" x14ac:dyDescent="0.25">
      <c r="L215" s="5"/>
    </row>
    <row r="216" spans="12:12" s="4" customFormat="1" ht="15.75" x14ac:dyDescent="0.25">
      <c r="L216" s="5"/>
    </row>
    <row r="217" spans="12:12" s="4" customFormat="1" ht="15.75" x14ac:dyDescent="0.25">
      <c r="L217" s="5"/>
    </row>
    <row r="218" spans="12:12" s="4" customFormat="1" ht="15.75" x14ac:dyDescent="0.25">
      <c r="L218" s="5"/>
    </row>
    <row r="219" spans="12:12" s="4" customFormat="1" ht="15.75" x14ac:dyDescent="0.25">
      <c r="L219" s="5"/>
    </row>
    <row r="220" spans="12:12" s="4" customFormat="1" ht="15.75" x14ac:dyDescent="0.25">
      <c r="L220" s="5"/>
    </row>
    <row r="221" spans="12:12" s="4" customFormat="1" ht="15.75" x14ac:dyDescent="0.25">
      <c r="L221" s="5"/>
    </row>
    <row r="222" spans="12:12" s="4" customFormat="1" ht="15.75" x14ac:dyDescent="0.25">
      <c r="L222" s="5"/>
    </row>
    <row r="223" spans="12:12" s="4" customFormat="1" ht="15.75" x14ac:dyDescent="0.25">
      <c r="L223" s="5"/>
    </row>
    <row r="224" spans="12:12" s="4" customFormat="1" ht="15.75" x14ac:dyDescent="0.25">
      <c r="L224" s="5"/>
    </row>
    <row r="225" spans="12:12" s="4" customFormat="1" ht="15.75" x14ac:dyDescent="0.25">
      <c r="L225" s="5"/>
    </row>
    <row r="226" spans="12:12" s="4" customFormat="1" ht="15.75" x14ac:dyDescent="0.25">
      <c r="L226" s="5"/>
    </row>
    <row r="227" spans="12:12" s="4" customFormat="1" ht="15.75" x14ac:dyDescent="0.25">
      <c r="L227" s="5"/>
    </row>
    <row r="228" spans="12:12" s="4" customFormat="1" ht="15.75" x14ac:dyDescent="0.25">
      <c r="L228" s="5"/>
    </row>
    <row r="229" spans="12:12" s="4" customFormat="1" ht="15.75" x14ac:dyDescent="0.25">
      <c r="L229" s="5"/>
    </row>
    <row r="230" spans="12:12" s="4" customFormat="1" ht="15.75" x14ac:dyDescent="0.25">
      <c r="L230" s="5"/>
    </row>
    <row r="231" spans="12:12" s="4" customFormat="1" ht="15.75" x14ac:dyDescent="0.25">
      <c r="L231" s="5"/>
    </row>
    <row r="232" spans="12:12" s="4" customFormat="1" ht="15.75" x14ac:dyDescent="0.25">
      <c r="L232" s="5"/>
    </row>
    <row r="233" spans="12:12" s="4" customFormat="1" ht="15.75" x14ac:dyDescent="0.25">
      <c r="L233" s="5"/>
    </row>
    <row r="234" spans="12:12" s="4" customFormat="1" ht="15.75" x14ac:dyDescent="0.25">
      <c r="L234" s="5"/>
    </row>
    <row r="235" spans="12:12" s="4" customFormat="1" ht="15.75" x14ac:dyDescent="0.25">
      <c r="L235" s="5"/>
    </row>
    <row r="236" spans="12:12" s="4" customFormat="1" ht="15.75" x14ac:dyDescent="0.25">
      <c r="L236" s="5"/>
    </row>
    <row r="237" spans="12:12" s="4" customFormat="1" ht="15.75" x14ac:dyDescent="0.25">
      <c r="L237" s="5"/>
    </row>
    <row r="238" spans="12:12" s="4" customFormat="1" ht="15.75" x14ac:dyDescent="0.25">
      <c r="L238" s="5"/>
    </row>
    <row r="239" spans="12:12" s="4" customFormat="1" ht="15.75" x14ac:dyDescent="0.25">
      <c r="L239" s="5"/>
    </row>
    <row r="240" spans="12:12" s="4" customFormat="1" ht="15.75" x14ac:dyDescent="0.25">
      <c r="L240" s="5"/>
    </row>
    <row r="241" spans="12:12" s="4" customFormat="1" ht="15.75" x14ac:dyDescent="0.25">
      <c r="L241" s="5"/>
    </row>
    <row r="242" spans="12:12" s="4" customFormat="1" ht="15.75" x14ac:dyDescent="0.25">
      <c r="L242" s="5"/>
    </row>
    <row r="243" spans="12:12" s="4" customFormat="1" ht="15.75" x14ac:dyDescent="0.25">
      <c r="L243" s="5"/>
    </row>
    <row r="244" spans="12:12" s="4" customFormat="1" ht="15.75" x14ac:dyDescent="0.25">
      <c r="L244" s="5"/>
    </row>
    <row r="245" spans="12:12" s="4" customFormat="1" ht="15.75" x14ac:dyDescent="0.25">
      <c r="L245" s="5"/>
    </row>
    <row r="246" spans="12:12" s="4" customFormat="1" ht="15.75" x14ac:dyDescent="0.25">
      <c r="L246" s="5"/>
    </row>
    <row r="247" spans="12:12" s="4" customFormat="1" ht="15.75" x14ac:dyDescent="0.25">
      <c r="L247" s="5"/>
    </row>
    <row r="248" spans="12:12" s="4" customFormat="1" ht="15.75" x14ac:dyDescent="0.25">
      <c r="L248" s="5"/>
    </row>
    <row r="249" spans="12:12" s="4" customFormat="1" ht="15.75" x14ac:dyDescent="0.25">
      <c r="L249" s="5"/>
    </row>
    <row r="250" spans="12:12" s="4" customFormat="1" ht="15.75" x14ac:dyDescent="0.25">
      <c r="L250" s="5"/>
    </row>
    <row r="251" spans="12:12" s="4" customFormat="1" ht="15.75" x14ac:dyDescent="0.25">
      <c r="L251" s="5"/>
    </row>
    <row r="252" spans="12:12" s="4" customFormat="1" ht="15.75" x14ac:dyDescent="0.25">
      <c r="L252" s="5"/>
    </row>
    <row r="253" spans="12:12" s="4" customFormat="1" ht="15.75" x14ac:dyDescent="0.25">
      <c r="L253" s="5"/>
    </row>
    <row r="254" spans="12:12" s="4" customFormat="1" ht="15.75" x14ac:dyDescent="0.25">
      <c r="L254" s="5"/>
    </row>
    <row r="255" spans="12:12" s="4" customFormat="1" ht="15.75" x14ac:dyDescent="0.25">
      <c r="L255" s="5"/>
    </row>
    <row r="256" spans="12:12" s="4" customFormat="1" ht="15.75" x14ac:dyDescent="0.25">
      <c r="L256" s="5"/>
    </row>
    <row r="257" spans="12:12" s="4" customFormat="1" ht="15.75" x14ac:dyDescent="0.25">
      <c r="L257" s="5"/>
    </row>
    <row r="258" spans="12:12" s="4" customFormat="1" ht="15.75" x14ac:dyDescent="0.25">
      <c r="L258" s="5"/>
    </row>
    <row r="259" spans="12:12" s="4" customFormat="1" ht="15.75" x14ac:dyDescent="0.25">
      <c r="L259" s="5"/>
    </row>
    <row r="260" spans="12:12" s="4" customFormat="1" ht="15.75" x14ac:dyDescent="0.25">
      <c r="L260" s="5"/>
    </row>
    <row r="261" spans="12:12" s="4" customFormat="1" ht="15.75" x14ac:dyDescent="0.25">
      <c r="L261" s="5"/>
    </row>
    <row r="262" spans="12:12" s="4" customFormat="1" ht="15.75" x14ac:dyDescent="0.25">
      <c r="L262" s="5"/>
    </row>
    <row r="263" spans="12:12" s="4" customFormat="1" ht="15.75" x14ac:dyDescent="0.25">
      <c r="L263" s="5"/>
    </row>
    <row r="264" spans="12:12" s="4" customFormat="1" ht="15.75" x14ac:dyDescent="0.25">
      <c r="L264" s="5"/>
    </row>
    <row r="265" spans="12:12" s="4" customFormat="1" ht="15.75" x14ac:dyDescent="0.25">
      <c r="L265" s="5"/>
    </row>
    <row r="266" spans="12:12" s="4" customFormat="1" ht="15.75" x14ac:dyDescent="0.25">
      <c r="L266" s="5"/>
    </row>
    <row r="267" spans="12:12" s="4" customFormat="1" ht="15.75" x14ac:dyDescent="0.25">
      <c r="L267" s="5"/>
    </row>
    <row r="268" spans="12:12" s="4" customFormat="1" ht="15.75" x14ac:dyDescent="0.25">
      <c r="L268" s="5"/>
    </row>
    <row r="269" spans="12:12" s="4" customFormat="1" ht="15.75" x14ac:dyDescent="0.25">
      <c r="L269" s="5"/>
    </row>
    <row r="270" spans="12:12" s="4" customFormat="1" ht="15.75" x14ac:dyDescent="0.25">
      <c r="L270" s="5"/>
    </row>
    <row r="271" spans="12:12" s="4" customFormat="1" ht="15.75" x14ac:dyDescent="0.25">
      <c r="L271" s="5"/>
    </row>
    <row r="272" spans="12:12" s="4" customFormat="1" ht="15.75" x14ac:dyDescent="0.25">
      <c r="L272" s="5"/>
    </row>
    <row r="273" spans="12:12" s="4" customFormat="1" ht="15.75" x14ac:dyDescent="0.25">
      <c r="L273" s="5"/>
    </row>
    <row r="274" spans="12:12" s="4" customFormat="1" ht="15.75" x14ac:dyDescent="0.25">
      <c r="L274" s="5"/>
    </row>
    <row r="275" spans="12:12" s="4" customFormat="1" ht="15.75" x14ac:dyDescent="0.25">
      <c r="L275" s="5"/>
    </row>
    <row r="276" spans="12:12" s="4" customFormat="1" ht="15.75" x14ac:dyDescent="0.25">
      <c r="L276" s="5"/>
    </row>
    <row r="277" spans="12:12" s="4" customFormat="1" ht="15.75" x14ac:dyDescent="0.25">
      <c r="L277" s="5"/>
    </row>
    <row r="278" spans="12:12" s="4" customFormat="1" ht="15.75" x14ac:dyDescent="0.25">
      <c r="L278" s="5"/>
    </row>
    <row r="279" spans="12:12" s="4" customFormat="1" ht="15.75" x14ac:dyDescent="0.25">
      <c r="L279" s="5"/>
    </row>
    <row r="280" spans="12:12" s="4" customFormat="1" ht="15.75" x14ac:dyDescent="0.25">
      <c r="L280" s="5"/>
    </row>
    <row r="281" spans="12:12" s="4" customFormat="1" ht="15.75" x14ac:dyDescent="0.25">
      <c r="L281" s="5"/>
    </row>
    <row r="282" spans="12:12" s="4" customFormat="1" ht="15.75" x14ac:dyDescent="0.25">
      <c r="L282" s="5"/>
    </row>
    <row r="283" spans="12:12" s="4" customFormat="1" ht="15.75" x14ac:dyDescent="0.25">
      <c r="L283" s="5"/>
    </row>
    <row r="284" spans="12:12" s="4" customFormat="1" ht="15.75" x14ac:dyDescent="0.25">
      <c r="L284" s="5"/>
    </row>
    <row r="285" spans="12:12" s="4" customFormat="1" ht="15.75" x14ac:dyDescent="0.25">
      <c r="L285" s="5"/>
    </row>
    <row r="286" spans="12:12" s="4" customFormat="1" ht="15.75" x14ac:dyDescent="0.25">
      <c r="L286" s="5"/>
    </row>
    <row r="287" spans="12:12" s="4" customFormat="1" ht="15.75" x14ac:dyDescent="0.25">
      <c r="L287" s="5"/>
    </row>
    <row r="288" spans="12:12" s="4" customFormat="1" ht="15.75" x14ac:dyDescent="0.25">
      <c r="L288" s="5"/>
    </row>
    <row r="289" spans="12:12" s="4" customFormat="1" ht="15.75" x14ac:dyDescent="0.25">
      <c r="L289" s="5"/>
    </row>
    <row r="290" spans="12:12" s="4" customFormat="1" ht="15.75" x14ac:dyDescent="0.25">
      <c r="L290" s="5"/>
    </row>
    <row r="291" spans="12:12" s="4" customFormat="1" ht="15.75" x14ac:dyDescent="0.25">
      <c r="L291" s="5"/>
    </row>
    <row r="292" spans="12:12" s="4" customFormat="1" ht="15.75" x14ac:dyDescent="0.25">
      <c r="L292" s="5"/>
    </row>
    <row r="293" spans="12:12" s="4" customFormat="1" ht="15.75" x14ac:dyDescent="0.25">
      <c r="L293" s="5"/>
    </row>
    <row r="294" spans="12:12" s="4" customFormat="1" ht="15.75" x14ac:dyDescent="0.25">
      <c r="L294" s="5"/>
    </row>
    <row r="295" spans="12:12" s="4" customFormat="1" ht="15.75" x14ac:dyDescent="0.25">
      <c r="L295" s="5"/>
    </row>
    <row r="296" spans="12:12" s="4" customFormat="1" ht="15.75" x14ac:dyDescent="0.25">
      <c r="L296" s="5"/>
    </row>
    <row r="297" spans="12:12" s="4" customFormat="1" ht="15.75" x14ac:dyDescent="0.25">
      <c r="L297" s="5"/>
    </row>
    <row r="298" spans="12:12" s="4" customFormat="1" ht="15.75" x14ac:dyDescent="0.25">
      <c r="L298" s="5"/>
    </row>
    <row r="299" spans="12:12" s="4" customFormat="1" ht="15.75" x14ac:dyDescent="0.25">
      <c r="L299" s="5"/>
    </row>
    <row r="300" spans="12:12" s="4" customFormat="1" ht="15.75" x14ac:dyDescent="0.25">
      <c r="L300" s="5"/>
    </row>
    <row r="301" spans="12:12" s="4" customFormat="1" ht="15.75" x14ac:dyDescent="0.25">
      <c r="L301" s="5"/>
    </row>
    <row r="302" spans="12:12" s="4" customFormat="1" ht="15.75" x14ac:dyDescent="0.25">
      <c r="L302" s="5"/>
    </row>
    <row r="303" spans="12:12" s="4" customFormat="1" ht="15.75" x14ac:dyDescent="0.25">
      <c r="L303" s="5"/>
    </row>
    <row r="304" spans="12:12" s="4" customFormat="1" ht="15.75" x14ac:dyDescent="0.25">
      <c r="L304" s="5"/>
    </row>
    <row r="305" spans="12:12" s="4" customFormat="1" ht="15.75" x14ac:dyDescent="0.25">
      <c r="L305" s="5"/>
    </row>
    <row r="306" spans="12:12" s="4" customFormat="1" ht="15.75" x14ac:dyDescent="0.25">
      <c r="L306" s="5"/>
    </row>
    <row r="307" spans="12:12" s="4" customFormat="1" ht="15.75" x14ac:dyDescent="0.25">
      <c r="L307" s="5"/>
    </row>
    <row r="308" spans="12:12" s="4" customFormat="1" ht="15.75" x14ac:dyDescent="0.25">
      <c r="L308" s="5"/>
    </row>
    <row r="309" spans="12:12" s="4" customFormat="1" ht="15.75" x14ac:dyDescent="0.25">
      <c r="L309" s="5"/>
    </row>
    <row r="310" spans="12:12" s="4" customFormat="1" ht="15.75" x14ac:dyDescent="0.25">
      <c r="L310" s="5"/>
    </row>
    <row r="311" spans="12:12" s="4" customFormat="1" ht="15.75" x14ac:dyDescent="0.25">
      <c r="L311" s="5"/>
    </row>
    <row r="312" spans="12:12" s="4" customFormat="1" ht="15.75" x14ac:dyDescent="0.25">
      <c r="L312" s="5"/>
    </row>
    <row r="313" spans="12:12" s="4" customFormat="1" ht="15.75" x14ac:dyDescent="0.25">
      <c r="L313" s="5"/>
    </row>
    <row r="314" spans="12:12" s="4" customFormat="1" ht="15.75" x14ac:dyDescent="0.25">
      <c r="L314" s="5"/>
    </row>
    <row r="315" spans="12:12" s="4" customFormat="1" ht="15.75" x14ac:dyDescent="0.25">
      <c r="L315" s="5"/>
    </row>
    <row r="316" spans="12:12" s="4" customFormat="1" ht="15.75" x14ac:dyDescent="0.25">
      <c r="L316" s="5"/>
    </row>
    <row r="317" spans="12:12" s="4" customFormat="1" ht="15.75" x14ac:dyDescent="0.25">
      <c r="L317" s="5"/>
    </row>
    <row r="318" spans="12:12" s="4" customFormat="1" ht="15.75" x14ac:dyDescent="0.25">
      <c r="L318" s="5"/>
    </row>
    <row r="319" spans="12:12" s="4" customFormat="1" ht="15.75" x14ac:dyDescent="0.25">
      <c r="L319" s="5"/>
    </row>
    <row r="320" spans="12:12" s="4" customFormat="1" ht="15.75" x14ac:dyDescent="0.25">
      <c r="L320" s="5"/>
    </row>
    <row r="321" spans="1:14" s="4" customFormat="1" ht="15.75" x14ac:dyDescent="0.25">
      <c r="L321" s="5"/>
    </row>
    <row r="322" spans="1:14" s="4" customFormat="1" ht="15.75" x14ac:dyDescent="0.25">
      <c r="L322" s="5"/>
    </row>
    <row r="323" spans="1:14" s="4" customFormat="1" ht="15.75" x14ac:dyDescent="0.25">
      <c r="L323" s="5"/>
    </row>
    <row r="324" spans="1:14" s="4" customFormat="1" ht="15.75" x14ac:dyDescent="0.25">
      <c r="L324" s="5"/>
    </row>
    <row r="325" spans="1:14" s="4" customFormat="1" ht="15.75" x14ac:dyDescent="0.25">
      <c r="L325" s="5"/>
    </row>
    <row r="326" spans="1:14" s="4" customFormat="1" ht="15.75" x14ac:dyDescent="0.25">
      <c r="L326" s="5"/>
    </row>
    <row r="327" spans="1:14" s="4" customFormat="1" ht="15.75" x14ac:dyDescent="0.25">
      <c r="L327" s="5"/>
    </row>
    <row r="328" spans="1:14" s="4" customFormat="1" ht="15.75" x14ac:dyDescent="0.25">
      <c r="L328" s="5"/>
    </row>
    <row r="329" spans="1:14" s="4" customFormat="1" ht="15.75" x14ac:dyDescent="0.25">
      <c r="L329" s="5"/>
    </row>
    <row r="330" spans="1:14" s="4" customFormat="1" ht="15.75" x14ac:dyDescent="0.25">
      <c r="L330" s="5"/>
    </row>
    <row r="331" spans="1:14" s="4" customFormat="1" ht="15.75" x14ac:dyDescent="0.25">
      <c r="L331" s="5"/>
    </row>
    <row r="332" spans="1:14" s="4" customFormat="1" ht="15.75" x14ac:dyDescent="0.25">
      <c r="L332" s="5"/>
    </row>
    <row r="333" spans="1:14" ht="15.75" x14ac:dyDescent="0.25">
      <c r="A333" s="4"/>
      <c r="B333" s="4"/>
      <c r="C333" s="4"/>
      <c r="D333" s="4"/>
      <c r="E333" s="4"/>
      <c r="F333" s="4"/>
      <c r="G333" s="4"/>
      <c r="H333" s="4"/>
      <c r="I333" s="4"/>
      <c r="J333" s="4"/>
      <c r="K333" s="4"/>
      <c r="L333" s="5"/>
      <c r="M333" s="4"/>
      <c r="N333" s="4"/>
    </row>
  </sheetData>
  <mergeCells count="1">
    <mergeCell ref="A1:L1"/>
  </mergeCells>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N333"/>
  <sheetViews>
    <sheetView workbookViewId="0">
      <selection activeCell="H26" sqref="H26"/>
    </sheetView>
  </sheetViews>
  <sheetFormatPr defaultRowHeight="15" x14ac:dyDescent="0.25"/>
  <cols>
    <col min="1" max="1" width="15.5703125" style="2" customWidth="1"/>
    <col min="2" max="3" width="13.7109375" style="2" customWidth="1"/>
    <col min="4" max="4" width="16" style="2" customWidth="1"/>
    <col min="5" max="5" width="16.42578125" style="2" customWidth="1"/>
    <col min="6" max="6" width="27.140625" style="2" customWidth="1"/>
    <col min="7" max="7" width="23.28515625" style="2" customWidth="1"/>
    <col min="8" max="8" width="26.140625" style="2" customWidth="1"/>
    <col min="9" max="9" width="18.7109375" style="2" customWidth="1"/>
    <col min="10" max="10" width="8.42578125" style="2" customWidth="1"/>
    <col min="11" max="11" width="12.28515625" style="2" customWidth="1"/>
    <col min="12" max="12" width="16" style="3" customWidth="1"/>
    <col min="13" max="13" width="11.28515625" style="2" customWidth="1"/>
    <col min="14" max="14" width="11.5703125" style="1" customWidth="1"/>
    <col min="15" max="16384" width="9.140625" style="1"/>
  </cols>
  <sheetData>
    <row r="1" spans="1:14" ht="46.5" x14ac:dyDescent="0.7">
      <c r="A1" s="31" t="s">
        <v>0</v>
      </c>
      <c r="B1" s="31"/>
      <c r="C1" s="31"/>
      <c r="D1" s="31"/>
      <c r="E1" s="31"/>
      <c r="F1" s="31"/>
      <c r="G1" s="31"/>
      <c r="H1" s="31"/>
      <c r="I1" s="31"/>
      <c r="J1" s="31"/>
      <c r="K1" s="31"/>
      <c r="L1" s="31"/>
      <c r="M1" s="1"/>
    </row>
    <row r="2" spans="1:14" s="4" customFormat="1" ht="15.75" x14ac:dyDescent="0.25">
      <c r="L2" s="5"/>
    </row>
    <row r="3" spans="1:14" s="7" customFormat="1" ht="15.75" x14ac:dyDescent="0.25">
      <c r="A3" s="6" t="s">
        <v>1</v>
      </c>
      <c r="B3" s="7" t="s">
        <v>13</v>
      </c>
      <c r="C3" s="7" t="s">
        <v>14</v>
      </c>
      <c r="D3" s="7" t="s">
        <v>197</v>
      </c>
      <c r="E3" s="7" t="s">
        <v>2</v>
      </c>
      <c r="F3" s="7" t="s">
        <v>6</v>
      </c>
      <c r="G3" s="7" t="s">
        <v>7</v>
      </c>
      <c r="H3" s="7" t="s">
        <v>3</v>
      </c>
      <c r="I3" s="7" t="s">
        <v>4</v>
      </c>
      <c r="J3" s="7" t="s">
        <v>198</v>
      </c>
      <c r="K3" s="7" t="s">
        <v>5</v>
      </c>
      <c r="L3" s="7" t="s">
        <v>192</v>
      </c>
      <c r="M3" s="8" t="s">
        <v>193</v>
      </c>
      <c r="N3" s="18" t="s">
        <v>200</v>
      </c>
    </row>
    <row r="4" spans="1:14" s="4" customFormat="1" ht="15.75" x14ac:dyDescent="0.25">
      <c r="A4" s="9">
        <v>17</v>
      </c>
      <c r="B4" s="10" t="s">
        <v>52</v>
      </c>
      <c r="C4" s="10" t="s">
        <v>53</v>
      </c>
      <c r="D4" s="11">
        <v>24699</v>
      </c>
      <c r="E4" s="11">
        <v>34218</v>
      </c>
      <c r="F4" s="10" t="s">
        <v>111</v>
      </c>
      <c r="G4" s="10" t="s">
        <v>31</v>
      </c>
      <c r="H4" s="10" t="s">
        <v>131</v>
      </c>
      <c r="I4" s="10" t="s">
        <v>151</v>
      </c>
      <c r="J4" s="10" t="s">
        <v>199</v>
      </c>
      <c r="K4" s="4">
        <v>2095</v>
      </c>
      <c r="L4" s="10" t="s">
        <v>165</v>
      </c>
      <c r="M4" s="12">
        <v>99680.000000000015</v>
      </c>
      <c r="N4" s="22">
        <f t="shared" ref="N4:N35" si="0">M4*5%</f>
        <v>4984.0000000000009</v>
      </c>
    </row>
    <row r="5" spans="1:14" s="4" customFormat="1" ht="15.75" x14ac:dyDescent="0.25">
      <c r="A5" s="13">
        <v>26</v>
      </c>
      <c r="B5" s="10" t="s">
        <v>69</v>
      </c>
      <c r="C5" s="10" t="s">
        <v>70</v>
      </c>
      <c r="D5" s="11">
        <v>24605</v>
      </c>
      <c r="E5" s="11">
        <v>34222</v>
      </c>
      <c r="F5" s="10" t="s">
        <v>114</v>
      </c>
      <c r="G5" s="10" t="s">
        <v>31</v>
      </c>
      <c r="H5" s="10" t="s">
        <v>140</v>
      </c>
      <c r="I5" s="10" t="s">
        <v>183</v>
      </c>
      <c r="J5" s="10" t="s">
        <v>199</v>
      </c>
      <c r="K5" s="4">
        <v>2745</v>
      </c>
      <c r="L5" s="10" t="s">
        <v>174</v>
      </c>
      <c r="M5" s="12">
        <v>42560.000000000007</v>
      </c>
      <c r="N5" s="23">
        <f t="shared" si="0"/>
        <v>2128.0000000000005</v>
      </c>
    </row>
    <row r="6" spans="1:14" s="4" customFormat="1" ht="15.75" x14ac:dyDescent="0.25">
      <c r="A6" s="13">
        <v>8</v>
      </c>
      <c r="B6" s="10" t="s">
        <v>35</v>
      </c>
      <c r="C6" s="10" t="s">
        <v>18</v>
      </c>
      <c r="D6" s="11">
        <v>24667</v>
      </c>
      <c r="E6" s="11">
        <v>34222</v>
      </c>
      <c r="F6" s="10" t="s">
        <v>194</v>
      </c>
      <c r="G6" s="10" t="s">
        <v>31</v>
      </c>
      <c r="H6" s="10" t="s">
        <v>98</v>
      </c>
      <c r="I6" s="10" t="s">
        <v>187</v>
      </c>
      <c r="J6" s="10" t="s">
        <v>199</v>
      </c>
      <c r="K6" s="4">
        <v>2198</v>
      </c>
      <c r="L6" s="10" t="s">
        <v>99</v>
      </c>
      <c r="M6" s="12">
        <v>109760.00000000001</v>
      </c>
      <c r="N6" s="23">
        <f t="shared" si="0"/>
        <v>5488.0000000000009</v>
      </c>
    </row>
    <row r="7" spans="1:14" s="4" customFormat="1" ht="15.75" x14ac:dyDescent="0.25">
      <c r="A7" s="9">
        <v>7</v>
      </c>
      <c r="B7" s="10" t="s">
        <v>33</v>
      </c>
      <c r="C7" s="10" t="s">
        <v>34</v>
      </c>
      <c r="D7" s="11">
        <v>25749</v>
      </c>
      <c r="E7" s="11">
        <v>34393</v>
      </c>
      <c r="F7" s="10" t="s">
        <v>29</v>
      </c>
      <c r="G7" s="10" t="s">
        <v>32</v>
      </c>
      <c r="H7" s="10" t="s">
        <v>96</v>
      </c>
      <c r="I7" s="10" t="s">
        <v>186</v>
      </c>
      <c r="J7" s="10" t="s">
        <v>199</v>
      </c>
      <c r="K7" s="4">
        <v>2234</v>
      </c>
      <c r="L7" s="10" t="s">
        <v>97</v>
      </c>
      <c r="M7" s="12">
        <v>61600.000000000007</v>
      </c>
      <c r="N7" s="23">
        <f t="shared" si="0"/>
        <v>3080.0000000000005</v>
      </c>
    </row>
    <row r="8" spans="1:14" s="4" customFormat="1" ht="15.75" x14ac:dyDescent="0.25">
      <c r="A8" s="13">
        <v>25</v>
      </c>
      <c r="B8" s="10" t="s">
        <v>67</v>
      </c>
      <c r="C8" s="10" t="s">
        <v>68</v>
      </c>
      <c r="D8" s="11">
        <v>25842</v>
      </c>
      <c r="E8" s="11">
        <v>34393</v>
      </c>
      <c r="F8" s="10" t="s">
        <v>120</v>
      </c>
      <c r="G8" s="10" t="s">
        <v>32</v>
      </c>
      <c r="H8" s="10" t="s">
        <v>139</v>
      </c>
      <c r="I8" s="10" t="s">
        <v>182</v>
      </c>
      <c r="J8" s="10" t="s">
        <v>199</v>
      </c>
      <c r="K8" s="4">
        <v>2037</v>
      </c>
      <c r="L8" s="10" t="s">
        <v>173</v>
      </c>
      <c r="M8" s="12">
        <v>48160.000000000007</v>
      </c>
      <c r="N8" s="23">
        <f t="shared" si="0"/>
        <v>2408.0000000000005</v>
      </c>
    </row>
    <row r="9" spans="1:14" s="4" customFormat="1" ht="15.75" x14ac:dyDescent="0.25">
      <c r="A9" s="13">
        <v>16</v>
      </c>
      <c r="B9" s="10" t="s">
        <v>50</v>
      </c>
      <c r="C9" s="10" t="s">
        <v>51</v>
      </c>
      <c r="D9" s="11">
        <v>25751</v>
      </c>
      <c r="E9" s="11">
        <v>34393</v>
      </c>
      <c r="F9" s="10" t="s">
        <v>110</v>
      </c>
      <c r="G9" s="10" t="s">
        <v>32</v>
      </c>
      <c r="H9" s="10" t="s">
        <v>130</v>
      </c>
      <c r="I9" s="10" t="s">
        <v>94</v>
      </c>
      <c r="J9" s="10" t="s">
        <v>199</v>
      </c>
      <c r="K9" s="4">
        <v>2234</v>
      </c>
      <c r="L9" s="10" t="s">
        <v>164</v>
      </c>
      <c r="M9" s="12">
        <v>44800.000000000007</v>
      </c>
      <c r="N9" s="23">
        <f t="shared" si="0"/>
        <v>2240.0000000000005</v>
      </c>
    </row>
    <row r="10" spans="1:14" s="4" customFormat="1" ht="15.75" x14ac:dyDescent="0.25">
      <c r="A10" s="13">
        <v>18</v>
      </c>
      <c r="B10" s="10" t="s">
        <v>54</v>
      </c>
      <c r="C10" s="10" t="s">
        <v>55</v>
      </c>
      <c r="D10" s="11">
        <v>26381</v>
      </c>
      <c r="E10" s="11">
        <v>34677</v>
      </c>
      <c r="F10" s="10" t="s">
        <v>112</v>
      </c>
      <c r="G10" s="10" t="s">
        <v>9</v>
      </c>
      <c r="H10" s="10" t="s">
        <v>132</v>
      </c>
      <c r="I10" s="10" t="s">
        <v>152</v>
      </c>
      <c r="J10" s="10" t="s">
        <v>199</v>
      </c>
      <c r="K10" s="4">
        <v>2093</v>
      </c>
      <c r="L10" s="10" t="s">
        <v>166</v>
      </c>
      <c r="M10" s="12">
        <v>134400</v>
      </c>
      <c r="N10" s="23">
        <f t="shared" si="0"/>
        <v>6720</v>
      </c>
    </row>
    <row r="11" spans="1:14" s="4" customFormat="1" ht="15.75" x14ac:dyDescent="0.25">
      <c r="A11" s="13">
        <v>27</v>
      </c>
      <c r="B11" s="10" t="s">
        <v>71</v>
      </c>
      <c r="C11" s="10" t="s">
        <v>72</v>
      </c>
      <c r="D11" s="11">
        <v>26413</v>
      </c>
      <c r="E11" s="11">
        <v>34677</v>
      </c>
      <c r="F11" s="10" t="s">
        <v>121</v>
      </c>
      <c r="G11" s="10" t="s">
        <v>123</v>
      </c>
      <c r="H11" s="10" t="s">
        <v>141</v>
      </c>
      <c r="I11" s="10" t="s">
        <v>184</v>
      </c>
      <c r="J11" s="10" t="s">
        <v>199</v>
      </c>
      <c r="K11" s="4">
        <v>2072</v>
      </c>
      <c r="L11" s="10" t="s">
        <v>175</v>
      </c>
      <c r="M11" s="12">
        <v>70560</v>
      </c>
      <c r="N11" s="23">
        <f t="shared" si="0"/>
        <v>3528</v>
      </c>
    </row>
    <row r="12" spans="1:14" s="4" customFormat="1" ht="15.75" x14ac:dyDescent="0.25">
      <c r="A12" s="9">
        <v>9</v>
      </c>
      <c r="B12" s="10" t="s">
        <v>36</v>
      </c>
      <c r="C12" s="10" t="s">
        <v>37</v>
      </c>
      <c r="D12" s="11">
        <v>26658</v>
      </c>
      <c r="E12" s="11">
        <v>34677</v>
      </c>
      <c r="F12" s="10" t="s">
        <v>100</v>
      </c>
      <c r="G12" s="10" t="s">
        <v>9</v>
      </c>
      <c r="H12" s="10" t="s">
        <v>101</v>
      </c>
      <c r="I12" s="10" t="s">
        <v>102</v>
      </c>
      <c r="J12" s="10" t="s">
        <v>199</v>
      </c>
      <c r="K12" s="4">
        <v>2068</v>
      </c>
      <c r="L12" s="10" t="s">
        <v>103</v>
      </c>
      <c r="M12" s="12">
        <v>50400.000000000007</v>
      </c>
      <c r="N12" s="23">
        <f t="shared" si="0"/>
        <v>2520.0000000000005</v>
      </c>
    </row>
    <row r="13" spans="1:14" s="4" customFormat="1" ht="15.75" x14ac:dyDescent="0.25">
      <c r="A13" s="13">
        <v>23</v>
      </c>
      <c r="B13" s="10" t="s">
        <v>63</v>
      </c>
      <c r="C13" s="10" t="s">
        <v>64</v>
      </c>
      <c r="D13" s="11">
        <v>30832</v>
      </c>
      <c r="E13" s="11">
        <v>37424</v>
      </c>
      <c r="F13" s="10" t="s">
        <v>27</v>
      </c>
      <c r="G13" s="10" t="s">
        <v>31</v>
      </c>
      <c r="H13" s="10" t="s">
        <v>137</v>
      </c>
      <c r="I13" s="10" t="s">
        <v>189</v>
      </c>
      <c r="J13" s="10" t="s">
        <v>199</v>
      </c>
      <c r="K13" s="4">
        <v>2030</v>
      </c>
      <c r="L13" s="10" t="s">
        <v>171</v>
      </c>
      <c r="M13" s="12">
        <v>25760.000000000004</v>
      </c>
      <c r="N13" s="23">
        <f t="shared" si="0"/>
        <v>1288.0000000000002</v>
      </c>
    </row>
    <row r="14" spans="1:14" s="4" customFormat="1" ht="15.75" x14ac:dyDescent="0.25">
      <c r="A14" s="9">
        <v>5</v>
      </c>
      <c r="B14" s="10" t="s">
        <v>23</v>
      </c>
      <c r="C14" s="10" t="s">
        <v>18</v>
      </c>
      <c r="D14" s="11">
        <v>30831</v>
      </c>
      <c r="E14" s="11">
        <v>37428</v>
      </c>
      <c r="F14" s="10" t="s">
        <v>27</v>
      </c>
      <c r="G14" s="10" t="s">
        <v>31</v>
      </c>
      <c r="H14" s="10" t="s">
        <v>90</v>
      </c>
      <c r="I14" s="10" t="s">
        <v>91</v>
      </c>
      <c r="J14" s="10" t="s">
        <v>199</v>
      </c>
      <c r="K14" s="4">
        <v>2146</v>
      </c>
      <c r="L14" s="10" t="s">
        <v>92</v>
      </c>
      <c r="M14" s="12">
        <v>29120.000000000004</v>
      </c>
      <c r="N14" s="23">
        <f t="shared" si="0"/>
        <v>1456.0000000000002</v>
      </c>
    </row>
    <row r="15" spans="1:14" s="4" customFormat="1" ht="15.75" x14ac:dyDescent="0.25">
      <c r="A15" s="13">
        <v>32</v>
      </c>
      <c r="B15" s="10" t="s">
        <v>77</v>
      </c>
      <c r="C15" s="10" t="s">
        <v>82</v>
      </c>
      <c r="D15" s="11">
        <v>30802</v>
      </c>
      <c r="E15" s="11">
        <v>37428</v>
      </c>
      <c r="F15" s="10" t="s">
        <v>119</v>
      </c>
      <c r="G15" s="10" t="s">
        <v>30</v>
      </c>
      <c r="H15" s="10" t="s">
        <v>146</v>
      </c>
      <c r="I15" s="10" t="s">
        <v>191</v>
      </c>
      <c r="J15" s="10" t="s">
        <v>199</v>
      </c>
      <c r="K15" s="4">
        <v>2767</v>
      </c>
      <c r="L15" s="10" t="s">
        <v>180</v>
      </c>
      <c r="M15" s="12">
        <v>77280.000000000015</v>
      </c>
      <c r="N15" s="23">
        <f t="shared" si="0"/>
        <v>3864.0000000000009</v>
      </c>
    </row>
    <row r="16" spans="1:14" s="4" customFormat="1" ht="15.75" x14ac:dyDescent="0.25">
      <c r="A16" s="13">
        <v>14</v>
      </c>
      <c r="B16" s="10" t="s">
        <v>46</v>
      </c>
      <c r="C16" s="10" t="s">
        <v>47</v>
      </c>
      <c r="D16" s="11">
        <v>30809</v>
      </c>
      <c r="E16" s="11">
        <v>37429</v>
      </c>
      <c r="F16" s="10" t="s">
        <v>115</v>
      </c>
      <c r="G16" s="10" t="s">
        <v>31</v>
      </c>
      <c r="H16" s="10" t="s">
        <v>128</v>
      </c>
      <c r="I16" s="10" t="s">
        <v>149</v>
      </c>
      <c r="J16" s="10" t="s">
        <v>199</v>
      </c>
      <c r="K16" s="4">
        <v>2026</v>
      </c>
      <c r="L16" s="10" t="s">
        <v>162</v>
      </c>
      <c r="M16" s="12">
        <v>89600.000000000015</v>
      </c>
      <c r="N16" s="23">
        <f t="shared" si="0"/>
        <v>4480.0000000000009</v>
      </c>
    </row>
    <row r="17" spans="1:14" s="4" customFormat="1" ht="15.75" x14ac:dyDescent="0.25">
      <c r="A17" s="9">
        <v>13</v>
      </c>
      <c r="B17" s="10" t="s">
        <v>44</v>
      </c>
      <c r="C17" s="10" t="s">
        <v>45</v>
      </c>
      <c r="D17" s="11">
        <v>30052</v>
      </c>
      <c r="E17" s="11">
        <v>38122</v>
      </c>
      <c r="F17" s="10" t="s">
        <v>108</v>
      </c>
      <c r="G17" s="10" t="s">
        <v>30</v>
      </c>
      <c r="H17" s="10" t="s">
        <v>127</v>
      </c>
      <c r="I17" s="10" t="s">
        <v>88</v>
      </c>
      <c r="J17" s="10" t="s">
        <v>199</v>
      </c>
      <c r="K17" s="4">
        <v>2088</v>
      </c>
      <c r="L17" s="10" t="s">
        <v>161</v>
      </c>
      <c r="M17" s="12">
        <v>98560.000000000015</v>
      </c>
      <c r="N17" s="23">
        <f t="shared" si="0"/>
        <v>4928.0000000000009</v>
      </c>
    </row>
    <row r="18" spans="1:14" s="4" customFormat="1" ht="15.75" x14ac:dyDescent="0.25">
      <c r="A18" s="13">
        <v>31</v>
      </c>
      <c r="B18" s="10" t="s">
        <v>80</v>
      </c>
      <c r="C18" s="10" t="s">
        <v>81</v>
      </c>
      <c r="D18" s="11">
        <v>30266</v>
      </c>
      <c r="E18" s="11">
        <v>38122</v>
      </c>
      <c r="F18" s="10" t="s">
        <v>118</v>
      </c>
      <c r="G18" s="10" t="s">
        <v>30</v>
      </c>
      <c r="H18" s="10" t="s">
        <v>145</v>
      </c>
      <c r="I18" s="10" t="s">
        <v>154</v>
      </c>
      <c r="J18" s="10" t="s">
        <v>199</v>
      </c>
      <c r="K18" s="4">
        <v>2193</v>
      </c>
      <c r="L18" s="10" t="s">
        <v>179</v>
      </c>
      <c r="M18" s="12">
        <v>26880.000000000004</v>
      </c>
      <c r="N18" s="23">
        <f t="shared" si="0"/>
        <v>1344.0000000000002</v>
      </c>
    </row>
    <row r="19" spans="1:14" s="4" customFormat="1" ht="15.75" x14ac:dyDescent="0.25">
      <c r="A19" s="13">
        <v>4</v>
      </c>
      <c r="B19" s="10" t="s">
        <v>22</v>
      </c>
      <c r="C19" s="10" t="s">
        <v>17</v>
      </c>
      <c r="D19" s="11">
        <v>30049</v>
      </c>
      <c r="E19" s="11">
        <v>38122</v>
      </c>
      <c r="F19" s="10" t="s">
        <v>26</v>
      </c>
      <c r="G19" s="10" t="s">
        <v>30</v>
      </c>
      <c r="H19" s="10" t="s">
        <v>87</v>
      </c>
      <c r="I19" s="10" t="s">
        <v>88</v>
      </c>
      <c r="J19" s="10" t="s">
        <v>199</v>
      </c>
      <c r="K19" s="4">
        <v>2088</v>
      </c>
      <c r="L19" s="10" t="s">
        <v>89</v>
      </c>
      <c r="M19" s="12">
        <v>75040</v>
      </c>
      <c r="N19" s="23">
        <f t="shared" si="0"/>
        <v>3752</v>
      </c>
    </row>
    <row r="20" spans="1:14" s="4" customFormat="1" ht="15.75" x14ac:dyDescent="0.25">
      <c r="A20" s="13">
        <v>22</v>
      </c>
      <c r="B20" s="10" t="s">
        <v>58</v>
      </c>
      <c r="C20" s="10" t="s">
        <v>62</v>
      </c>
      <c r="D20" s="11">
        <v>30083</v>
      </c>
      <c r="E20" s="11">
        <v>38122</v>
      </c>
      <c r="F20" s="10" t="s">
        <v>117</v>
      </c>
      <c r="G20" s="10" t="s">
        <v>30</v>
      </c>
      <c r="H20" s="10" t="s">
        <v>136</v>
      </c>
      <c r="I20" s="10" t="s">
        <v>188</v>
      </c>
      <c r="J20" s="10" t="s">
        <v>199</v>
      </c>
      <c r="K20" s="4">
        <v>2196</v>
      </c>
      <c r="L20" s="10" t="s">
        <v>170</v>
      </c>
      <c r="M20" s="12">
        <v>34720</v>
      </c>
      <c r="N20" s="23">
        <f t="shared" si="0"/>
        <v>1736</v>
      </c>
    </row>
    <row r="21" spans="1:14" s="4" customFormat="1" ht="15.75" x14ac:dyDescent="0.25">
      <c r="A21" s="13">
        <v>12</v>
      </c>
      <c r="B21" s="10" t="s">
        <v>42</v>
      </c>
      <c r="C21" s="10" t="s">
        <v>43</v>
      </c>
      <c r="D21" s="11">
        <v>25234</v>
      </c>
      <c r="E21" s="11">
        <v>38237</v>
      </c>
      <c r="F21" s="10" t="s">
        <v>107</v>
      </c>
      <c r="G21" s="10" t="s">
        <v>9</v>
      </c>
      <c r="H21" s="10" t="s">
        <v>126</v>
      </c>
      <c r="I21" s="10" t="s">
        <v>148</v>
      </c>
      <c r="J21" s="10" t="s">
        <v>199</v>
      </c>
      <c r="K21" s="4">
        <v>2065</v>
      </c>
      <c r="L21" s="10" t="s">
        <v>160</v>
      </c>
      <c r="M21" s="12">
        <v>87360.000000000015</v>
      </c>
      <c r="N21" s="23">
        <f t="shared" si="0"/>
        <v>4368.0000000000009</v>
      </c>
    </row>
    <row r="22" spans="1:14" s="4" customFormat="1" ht="15.75" x14ac:dyDescent="0.25">
      <c r="A22" s="13">
        <v>21</v>
      </c>
      <c r="B22" s="10" t="s">
        <v>60</v>
      </c>
      <c r="C22" s="10" t="s">
        <v>61</v>
      </c>
      <c r="D22" s="11">
        <v>25234</v>
      </c>
      <c r="E22" s="11">
        <v>38237</v>
      </c>
      <c r="F22" s="10" t="s">
        <v>116</v>
      </c>
      <c r="G22" s="10" t="s">
        <v>9</v>
      </c>
      <c r="H22" s="10" t="s">
        <v>135</v>
      </c>
      <c r="I22" s="10" t="s">
        <v>157</v>
      </c>
      <c r="J22" s="10" t="s">
        <v>199</v>
      </c>
      <c r="K22" s="4">
        <v>2040</v>
      </c>
      <c r="L22" s="10" t="s">
        <v>169</v>
      </c>
      <c r="M22" s="12">
        <v>72800</v>
      </c>
      <c r="N22" s="23">
        <f t="shared" si="0"/>
        <v>3640</v>
      </c>
    </row>
    <row r="23" spans="1:14" s="4" customFormat="1" ht="15.75" x14ac:dyDescent="0.25">
      <c r="A23" s="13">
        <v>30</v>
      </c>
      <c r="B23" s="10" t="s">
        <v>79</v>
      </c>
      <c r="C23" s="10" t="s">
        <v>78</v>
      </c>
      <c r="D23" s="11">
        <v>25324</v>
      </c>
      <c r="E23" s="11">
        <v>38237</v>
      </c>
      <c r="F23" s="10" t="s">
        <v>124</v>
      </c>
      <c r="G23" s="10" t="s">
        <v>31</v>
      </c>
      <c r="H23" s="10" t="s">
        <v>144</v>
      </c>
      <c r="I23" s="10" t="s">
        <v>153</v>
      </c>
      <c r="J23" s="10" t="s">
        <v>199</v>
      </c>
      <c r="K23" s="4">
        <v>2093</v>
      </c>
      <c r="L23" s="10" t="s">
        <v>178</v>
      </c>
      <c r="M23" s="12">
        <v>98560.000000000015</v>
      </c>
      <c r="N23" s="23">
        <f t="shared" si="0"/>
        <v>4928.0000000000009</v>
      </c>
    </row>
    <row r="24" spans="1:14" s="4" customFormat="1" ht="15.75" x14ac:dyDescent="0.25">
      <c r="A24" s="9">
        <v>3</v>
      </c>
      <c r="B24" s="10" t="s">
        <v>21</v>
      </c>
      <c r="C24" s="10" t="s">
        <v>16</v>
      </c>
      <c r="D24" s="11">
        <v>25384</v>
      </c>
      <c r="E24" s="11">
        <v>38237</v>
      </c>
      <c r="F24" s="10" t="s">
        <v>25</v>
      </c>
      <c r="G24" s="10" t="s">
        <v>9</v>
      </c>
      <c r="H24" s="10" t="s">
        <v>84</v>
      </c>
      <c r="I24" s="10" t="s">
        <v>85</v>
      </c>
      <c r="J24" s="10" t="s">
        <v>199</v>
      </c>
      <c r="K24" s="4">
        <v>2065</v>
      </c>
      <c r="L24" s="10" t="s">
        <v>86</v>
      </c>
      <c r="M24" s="12">
        <v>85120.000000000015</v>
      </c>
      <c r="N24" s="23">
        <f t="shared" si="0"/>
        <v>4256.0000000000009</v>
      </c>
    </row>
    <row r="25" spans="1:14" s="4" customFormat="1" ht="15.75" x14ac:dyDescent="0.25">
      <c r="A25" s="13">
        <v>6</v>
      </c>
      <c r="B25" s="10" t="s">
        <v>24</v>
      </c>
      <c r="C25" s="10" t="s">
        <v>19</v>
      </c>
      <c r="D25" s="11">
        <v>23225</v>
      </c>
      <c r="E25" s="11">
        <v>38971</v>
      </c>
      <c r="F25" s="10" t="s">
        <v>83</v>
      </c>
      <c r="G25" s="10" t="s">
        <v>28</v>
      </c>
      <c r="H25" s="10" t="s">
        <v>93</v>
      </c>
      <c r="I25" s="10" t="s">
        <v>94</v>
      </c>
      <c r="J25" s="10" t="s">
        <v>199</v>
      </c>
      <c r="K25" s="4">
        <v>2234</v>
      </c>
      <c r="L25" s="10" t="s">
        <v>95</v>
      </c>
      <c r="M25" s="12">
        <v>48160.000000000007</v>
      </c>
      <c r="N25" s="23">
        <f t="shared" si="0"/>
        <v>2408.0000000000005</v>
      </c>
    </row>
    <row r="26" spans="1:14" s="4" customFormat="1" ht="15.75" x14ac:dyDescent="0.25">
      <c r="A26" s="13">
        <v>24</v>
      </c>
      <c r="B26" s="10" t="s">
        <v>65</v>
      </c>
      <c r="C26" s="10" t="s">
        <v>66</v>
      </c>
      <c r="D26" s="11">
        <v>23257</v>
      </c>
      <c r="E26" s="11">
        <v>38971</v>
      </c>
      <c r="F26" s="10" t="s">
        <v>26</v>
      </c>
      <c r="G26" s="10" t="s">
        <v>28</v>
      </c>
      <c r="H26" s="10" t="s">
        <v>138</v>
      </c>
      <c r="I26" s="10" t="s">
        <v>181</v>
      </c>
      <c r="J26" s="10" t="s">
        <v>199</v>
      </c>
      <c r="K26" s="4">
        <v>2192</v>
      </c>
      <c r="L26" s="10" t="s">
        <v>172</v>
      </c>
      <c r="M26" s="12">
        <v>62720.000000000007</v>
      </c>
      <c r="N26" s="23">
        <f t="shared" si="0"/>
        <v>3136.0000000000005</v>
      </c>
    </row>
    <row r="27" spans="1:14" s="4" customFormat="1" ht="15.75" x14ac:dyDescent="0.25">
      <c r="A27" s="9">
        <v>15</v>
      </c>
      <c r="B27" s="10" t="s">
        <v>48</v>
      </c>
      <c r="C27" s="10" t="s">
        <v>49</v>
      </c>
      <c r="D27" s="11">
        <v>23319</v>
      </c>
      <c r="E27" s="11">
        <v>38971</v>
      </c>
      <c r="F27" s="10" t="s">
        <v>109</v>
      </c>
      <c r="G27" s="10" t="s">
        <v>28</v>
      </c>
      <c r="H27" s="10" t="s">
        <v>129</v>
      </c>
      <c r="I27" s="10" t="s">
        <v>150</v>
      </c>
      <c r="J27" s="10" t="s">
        <v>199</v>
      </c>
      <c r="K27" s="4">
        <v>2230</v>
      </c>
      <c r="L27" s="10" t="s">
        <v>163</v>
      </c>
      <c r="M27" s="12">
        <v>34720</v>
      </c>
      <c r="N27" s="23">
        <f t="shared" si="0"/>
        <v>1736</v>
      </c>
    </row>
    <row r="28" spans="1:14" s="4" customFormat="1" ht="15.75" x14ac:dyDescent="0.25">
      <c r="A28" s="13">
        <v>20</v>
      </c>
      <c r="B28" s="10" t="s">
        <v>58</v>
      </c>
      <c r="C28" s="10" t="s">
        <v>59</v>
      </c>
      <c r="D28" s="11">
        <v>27379</v>
      </c>
      <c r="E28" s="11">
        <v>39552</v>
      </c>
      <c r="F28" s="10" t="s">
        <v>114</v>
      </c>
      <c r="G28" s="10" t="s">
        <v>31</v>
      </c>
      <c r="H28" s="10" t="s">
        <v>134</v>
      </c>
      <c r="I28" s="10" t="s">
        <v>156</v>
      </c>
      <c r="J28" s="10" t="s">
        <v>199</v>
      </c>
      <c r="K28" s="4">
        <v>2039</v>
      </c>
      <c r="L28" s="10" t="s">
        <v>168</v>
      </c>
      <c r="M28" s="12">
        <v>50400.000000000007</v>
      </c>
      <c r="N28" s="23">
        <f t="shared" si="0"/>
        <v>2520.0000000000005</v>
      </c>
    </row>
    <row r="29" spans="1:14" s="4" customFormat="1" ht="15.75" x14ac:dyDescent="0.25">
      <c r="A29" s="9">
        <v>11</v>
      </c>
      <c r="B29" s="10" t="s">
        <v>40</v>
      </c>
      <c r="C29" s="10" t="s">
        <v>41</v>
      </c>
      <c r="D29" s="11">
        <v>27136</v>
      </c>
      <c r="E29" s="11">
        <v>39552</v>
      </c>
      <c r="F29" s="10" t="s">
        <v>106</v>
      </c>
      <c r="G29" s="10" t="s">
        <v>28</v>
      </c>
      <c r="H29" s="10" t="s">
        <v>125</v>
      </c>
      <c r="I29" s="10" t="s">
        <v>147</v>
      </c>
      <c r="J29" s="10" t="s">
        <v>199</v>
      </c>
      <c r="K29" s="4">
        <v>2108</v>
      </c>
      <c r="L29" s="10" t="s">
        <v>159</v>
      </c>
      <c r="M29" s="12">
        <v>42560.000000000007</v>
      </c>
      <c r="N29" s="23">
        <f t="shared" si="0"/>
        <v>2128.0000000000005</v>
      </c>
    </row>
    <row r="30" spans="1:14" s="4" customFormat="1" ht="15.75" x14ac:dyDescent="0.25">
      <c r="A30" s="13">
        <v>29</v>
      </c>
      <c r="B30" s="10" t="s">
        <v>75</v>
      </c>
      <c r="C30" s="10" t="s">
        <v>76</v>
      </c>
      <c r="D30" s="11">
        <v>27228</v>
      </c>
      <c r="E30" s="11">
        <v>39552</v>
      </c>
      <c r="F30" s="10" t="s">
        <v>196</v>
      </c>
      <c r="G30" s="10" t="s">
        <v>28</v>
      </c>
      <c r="H30" s="10" t="s">
        <v>143</v>
      </c>
      <c r="I30" s="10" t="s">
        <v>185</v>
      </c>
      <c r="J30" s="10" t="s">
        <v>199</v>
      </c>
      <c r="K30" s="4">
        <v>2067</v>
      </c>
      <c r="L30" s="10" t="s">
        <v>177</v>
      </c>
      <c r="M30" s="12">
        <v>36960</v>
      </c>
      <c r="N30" s="23">
        <f t="shared" si="0"/>
        <v>1848</v>
      </c>
    </row>
    <row r="31" spans="1:14" s="4" customFormat="1" ht="15.75" x14ac:dyDescent="0.25">
      <c r="A31" s="13">
        <v>28</v>
      </c>
      <c r="B31" s="10" t="s">
        <v>73</v>
      </c>
      <c r="C31" s="10" t="s">
        <v>74</v>
      </c>
      <c r="D31" s="11">
        <v>26902</v>
      </c>
      <c r="E31" s="11">
        <v>39853</v>
      </c>
      <c r="F31" s="10" t="s">
        <v>122</v>
      </c>
      <c r="G31" s="4" t="s">
        <v>123</v>
      </c>
      <c r="H31" s="10" t="s">
        <v>142</v>
      </c>
      <c r="I31" s="10" t="s">
        <v>190</v>
      </c>
      <c r="J31" s="10" t="s">
        <v>199</v>
      </c>
      <c r="K31" s="4">
        <v>2142</v>
      </c>
      <c r="L31" s="10" t="s">
        <v>176</v>
      </c>
      <c r="M31" s="12">
        <v>88480.000000000015</v>
      </c>
      <c r="N31" s="23">
        <f t="shared" si="0"/>
        <v>4424.0000000000009</v>
      </c>
    </row>
    <row r="32" spans="1:14" s="4" customFormat="1" ht="15.75" x14ac:dyDescent="0.25">
      <c r="A32" s="9">
        <v>19</v>
      </c>
      <c r="B32" s="10" t="s">
        <v>56</v>
      </c>
      <c r="C32" s="10" t="s">
        <v>57</v>
      </c>
      <c r="D32" s="11">
        <v>26778</v>
      </c>
      <c r="E32" s="11">
        <v>39857</v>
      </c>
      <c r="F32" s="10" t="s">
        <v>113</v>
      </c>
      <c r="G32" s="4" t="s">
        <v>32</v>
      </c>
      <c r="H32" s="10" t="s">
        <v>133</v>
      </c>
      <c r="I32" s="10" t="s">
        <v>155</v>
      </c>
      <c r="J32" s="10" t="s">
        <v>199</v>
      </c>
      <c r="K32" s="4">
        <v>2220</v>
      </c>
      <c r="L32" s="10" t="s">
        <v>167</v>
      </c>
      <c r="M32" s="12">
        <v>88480.000000000015</v>
      </c>
      <c r="N32" s="23">
        <f t="shared" si="0"/>
        <v>4424.0000000000009</v>
      </c>
    </row>
    <row r="33" spans="1:14" s="4" customFormat="1" ht="15.75" x14ac:dyDescent="0.25">
      <c r="A33" s="9">
        <v>1</v>
      </c>
      <c r="B33" s="4" t="s">
        <v>20</v>
      </c>
      <c r="C33" s="4" t="s">
        <v>15</v>
      </c>
      <c r="D33" s="11">
        <v>26722</v>
      </c>
      <c r="E33" s="11">
        <v>39857</v>
      </c>
      <c r="F33" s="4" t="s">
        <v>8</v>
      </c>
      <c r="G33" s="4" t="s">
        <v>32</v>
      </c>
      <c r="H33" s="4" t="s">
        <v>11</v>
      </c>
      <c r="I33" s="4" t="s">
        <v>10</v>
      </c>
      <c r="J33" s="10" t="s">
        <v>199</v>
      </c>
      <c r="K33" s="4">
        <v>2113</v>
      </c>
      <c r="L33" s="4" t="s">
        <v>12</v>
      </c>
      <c r="M33" s="12">
        <v>98560.000000000015</v>
      </c>
      <c r="N33" s="23">
        <f t="shared" si="0"/>
        <v>4928.0000000000009</v>
      </c>
    </row>
    <row r="34" spans="1:14" s="4" customFormat="1" ht="15.75" x14ac:dyDescent="0.25">
      <c r="A34" s="13">
        <v>10</v>
      </c>
      <c r="B34" s="10" t="s">
        <v>38</v>
      </c>
      <c r="C34" s="10" t="s">
        <v>39</v>
      </c>
      <c r="D34" s="11">
        <v>26870</v>
      </c>
      <c r="E34" s="11">
        <v>39858</v>
      </c>
      <c r="F34" s="10" t="s">
        <v>195</v>
      </c>
      <c r="G34" s="4" t="s">
        <v>32</v>
      </c>
      <c r="H34" s="10" t="s">
        <v>104</v>
      </c>
      <c r="I34" s="10" t="s">
        <v>105</v>
      </c>
      <c r="J34" s="10" t="s">
        <v>199</v>
      </c>
      <c r="K34" s="4">
        <v>2060</v>
      </c>
      <c r="L34" s="10" t="s">
        <v>158</v>
      </c>
      <c r="M34" s="12">
        <v>31360.000000000004</v>
      </c>
      <c r="N34" s="23">
        <f t="shared" si="0"/>
        <v>1568.0000000000002</v>
      </c>
    </row>
    <row r="35" spans="1:14" s="4" customFormat="1" ht="15.75" x14ac:dyDescent="0.25">
      <c r="A35" s="14">
        <v>33</v>
      </c>
      <c r="B35" s="15" t="s">
        <v>206</v>
      </c>
      <c r="C35" s="15" t="s">
        <v>207</v>
      </c>
      <c r="D35" s="16">
        <v>27608</v>
      </c>
      <c r="E35" s="16">
        <v>40274</v>
      </c>
      <c r="F35" s="15" t="s">
        <v>208</v>
      </c>
      <c r="G35" s="15" t="s">
        <v>30</v>
      </c>
      <c r="H35" s="15" t="s">
        <v>209</v>
      </c>
      <c r="I35" s="15" t="s">
        <v>210</v>
      </c>
      <c r="J35" s="15" t="s">
        <v>199</v>
      </c>
      <c r="K35" s="15">
        <v>2000</v>
      </c>
      <c r="L35" s="19" t="s">
        <v>211</v>
      </c>
      <c r="M35" s="17">
        <v>35878</v>
      </c>
      <c r="N35" s="22">
        <f t="shared" si="0"/>
        <v>1793.9</v>
      </c>
    </row>
    <row r="36" spans="1:14" s="4" customFormat="1" ht="15.75" x14ac:dyDescent="0.25">
      <c r="A36" s="20" t="s">
        <v>201</v>
      </c>
      <c r="B36" s="15"/>
      <c r="C36" s="15"/>
      <c r="D36" s="15"/>
      <c r="E36" s="15"/>
      <c r="F36" s="15"/>
      <c r="G36" s="15"/>
      <c r="H36" s="15"/>
      <c r="I36" s="15"/>
      <c r="J36" s="15"/>
      <c r="K36" s="15"/>
      <c r="L36" s="15"/>
      <c r="M36" s="21">
        <f>SUBTOTAL(109,Table578910111213[Salary])</f>
        <v>2080998</v>
      </c>
      <c r="N36" s="24"/>
    </row>
    <row r="37" spans="1:14" s="4" customFormat="1" ht="15.75" x14ac:dyDescent="0.25">
      <c r="A37"/>
      <c r="B37"/>
      <c r="C37"/>
      <c r="D37"/>
      <c r="E37"/>
      <c r="F37"/>
      <c r="G37"/>
      <c r="H37"/>
      <c r="I37"/>
      <c r="J37"/>
      <c r="K37"/>
      <c r="L37"/>
      <c r="M37"/>
      <c r="N37"/>
    </row>
    <row r="38" spans="1:14" s="4" customFormat="1" ht="15.75" x14ac:dyDescent="0.25">
      <c r="A38"/>
      <c r="B38"/>
      <c r="C38"/>
      <c r="D38"/>
      <c r="E38"/>
      <c r="F38"/>
      <c r="G38"/>
      <c r="H38"/>
      <c r="I38"/>
      <c r="J38"/>
      <c r="K38"/>
      <c r="L38"/>
      <c r="M38"/>
      <c r="N38"/>
    </row>
    <row r="39" spans="1:14" s="4" customFormat="1" ht="15.75" x14ac:dyDescent="0.25">
      <c r="L39" s="5"/>
    </row>
    <row r="40" spans="1:14" s="4" customFormat="1" ht="15.75" x14ac:dyDescent="0.25">
      <c r="L40" s="5"/>
    </row>
    <row r="41" spans="1:14" s="4" customFormat="1" ht="15.75" x14ac:dyDescent="0.25">
      <c r="L41" s="5"/>
    </row>
    <row r="42" spans="1:14" s="4" customFormat="1" ht="15.75" x14ac:dyDescent="0.25">
      <c r="L42" s="5"/>
    </row>
    <row r="43" spans="1:14" s="4" customFormat="1" ht="15.75" x14ac:dyDescent="0.25">
      <c r="L43" s="5"/>
    </row>
    <row r="44" spans="1:14" s="4" customFormat="1" ht="15.75" x14ac:dyDescent="0.25">
      <c r="L44" s="5"/>
    </row>
    <row r="45" spans="1:14" s="4" customFormat="1" ht="15.75" x14ac:dyDescent="0.25">
      <c r="L45" s="5"/>
    </row>
    <row r="46" spans="1:14" s="4" customFormat="1" ht="15.75" x14ac:dyDescent="0.25">
      <c r="L46" s="5"/>
    </row>
    <row r="47" spans="1:14" s="4" customFormat="1" ht="15.75" x14ac:dyDescent="0.25">
      <c r="L47" s="5"/>
    </row>
    <row r="48" spans="1:14" s="4" customFormat="1" ht="15.75" x14ac:dyDescent="0.25">
      <c r="L48" s="5"/>
    </row>
    <row r="49" spans="12:12" s="4" customFormat="1" ht="15.75" x14ac:dyDescent="0.25">
      <c r="L49" s="5"/>
    </row>
    <row r="50" spans="12:12" s="4" customFormat="1" ht="15.75" x14ac:dyDescent="0.25">
      <c r="L50" s="5"/>
    </row>
    <row r="51" spans="12:12" s="4" customFormat="1" ht="15.75" x14ac:dyDescent="0.25">
      <c r="L51" s="5"/>
    </row>
    <row r="52" spans="12:12" s="4" customFormat="1" ht="15.75" x14ac:dyDescent="0.25">
      <c r="L52" s="5"/>
    </row>
    <row r="53" spans="12:12" s="4" customFormat="1" ht="15.75" x14ac:dyDescent="0.25">
      <c r="L53" s="5"/>
    </row>
    <row r="54" spans="12:12" s="4" customFormat="1" ht="15.75" x14ac:dyDescent="0.25">
      <c r="L54" s="5"/>
    </row>
    <row r="55" spans="12:12" s="4" customFormat="1" ht="15.75" x14ac:dyDescent="0.25">
      <c r="L55" s="5"/>
    </row>
    <row r="56" spans="12:12" s="4" customFormat="1" ht="15.75" x14ac:dyDescent="0.25">
      <c r="L56" s="5"/>
    </row>
    <row r="57" spans="12:12" s="4" customFormat="1" ht="15.75" x14ac:dyDescent="0.25">
      <c r="L57" s="5"/>
    </row>
    <row r="58" spans="12:12" s="4" customFormat="1" ht="15.75" x14ac:dyDescent="0.25">
      <c r="L58" s="5"/>
    </row>
    <row r="59" spans="12:12" s="4" customFormat="1" ht="15.75" x14ac:dyDescent="0.25">
      <c r="L59" s="5"/>
    </row>
    <row r="60" spans="12:12" s="4" customFormat="1" ht="15.75" x14ac:dyDescent="0.25">
      <c r="L60" s="5"/>
    </row>
    <row r="61" spans="12:12" s="4" customFormat="1" ht="15.75" x14ac:dyDescent="0.25">
      <c r="L61" s="5"/>
    </row>
    <row r="62" spans="12:12" s="4" customFormat="1" ht="15.75" x14ac:dyDescent="0.25">
      <c r="L62" s="5"/>
    </row>
    <row r="63" spans="12:12" s="4" customFormat="1" ht="15.75" x14ac:dyDescent="0.25">
      <c r="L63" s="5"/>
    </row>
    <row r="64" spans="12:12" s="4" customFormat="1" ht="15.75" x14ac:dyDescent="0.25">
      <c r="L64" s="5"/>
    </row>
    <row r="65" spans="12:12" s="4" customFormat="1" ht="15.75" x14ac:dyDescent="0.25">
      <c r="L65" s="5"/>
    </row>
    <row r="66" spans="12:12" s="4" customFormat="1" ht="15.75" x14ac:dyDescent="0.25">
      <c r="L66" s="5"/>
    </row>
    <row r="67" spans="12:12" s="4" customFormat="1" ht="15.75" x14ac:dyDescent="0.25">
      <c r="L67" s="5"/>
    </row>
    <row r="68" spans="12:12" s="4" customFormat="1" ht="15.75" x14ac:dyDescent="0.25">
      <c r="L68" s="5"/>
    </row>
    <row r="69" spans="12:12" s="4" customFormat="1" ht="15.75" x14ac:dyDescent="0.25">
      <c r="L69" s="5"/>
    </row>
    <row r="70" spans="12:12" s="4" customFormat="1" ht="15.75" x14ac:dyDescent="0.25">
      <c r="L70" s="5"/>
    </row>
    <row r="71" spans="12:12" s="4" customFormat="1" ht="15.75" x14ac:dyDescent="0.25">
      <c r="L71" s="5"/>
    </row>
    <row r="72" spans="12:12" s="4" customFormat="1" ht="15.75" x14ac:dyDescent="0.25">
      <c r="L72" s="5"/>
    </row>
    <row r="73" spans="12:12" s="4" customFormat="1" ht="15.75" x14ac:dyDescent="0.25">
      <c r="L73" s="5"/>
    </row>
    <row r="74" spans="12:12" s="4" customFormat="1" ht="15.75" x14ac:dyDescent="0.25">
      <c r="L74" s="5"/>
    </row>
    <row r="75" spans="12:12" s="4" customFormat="1" ht="15.75" x14ac:dyDescent="0.25">
      <c r="L75" s="5"/>
    </row>
    <row r="76" spans="12:12" s="4" customFormat="1" ht="15.75" x14ac:dyDescent="0.25">
      <c r="L76" s="5"/>
    </row>
    <row r="77" spans="12:12" s="4" customFormat="1" ht="15.75" x14ac:dyDescent="0.25">
      <c r="L77" s="5"/>
    </row>
    <row r="78" spans="12:12" s="4" customFormat="1" ht="15.75" x14ac:dyDescent="0.25">
      <c r="L78" s="5"/>
    </row>
    <row r="79" spans="12:12" s="4" customFormat="1" ht="15.75" x14ac:dyDescent="0.25">
      <c r="L79" s="5"/>
    </row>
    <row r="80" spans="12:12" s="4" customFormat="1" ht="15.75" x14ac:dyDescent="0.25">
      <c r="L80" s="5"/>
    </row>
    <row r="81" spans="12:12" s="4" customFormat="1" ht="15.75" x14ac:dyDescent="0.25">
      <c r="L81" s="5"/>
    </row>
    <row r="82" spans="12:12" s="4" customFormat="1" ht="15.75" x14ac:dyDescent="0.25">
      <c r="L82" s="5"/>
    </row>
    <row r="83" spans="12:12" s="4" customFormat="1" ht="15.75" x14ac:dyDescent="0.25">
      <c r="L83" s="5"/>
    </row>
    <row r="84" spans="12:12" s="4" customFormat="1" ht="15.75" x14ac:dyDescent="0.25">
      <c r="L84" s="5"/>
    </row>
    <row r="85" spans="12:12" s="4" customFormat="1" ht="15.75" x14ac:dyDescent="0.25">
      <c r="L85" s="5"/>
    </row>
    <row r="86" spans="12:12" s="4" customFormat="1" ht="15.75" x14ac:dyDescent="0.25">
      <c r="L86" s="5"/>
    </row>
    <row r="87" spans="12:12" s="4" customFormat="1" ht="15.75" x14ac:dyDescent="0.25">
      <c r="L87" s="5"/>
    </row>
    <row r="88" spans="12:12" s="4" customFormat="1" ht="15.75" x14ac:dyDescent="0.25">
      <c r="L88" s="5"/>
    </row>
    <row r="89" spans="12:12" s="4" customFormat="1" ht="15.75" x14ac:dyDescent="0.25">
      <c r="L89" s="5"/>
    </row>
    <row r="90" spans="12:12" s="4" customFormat="1" ht="15.75" x14ac:dyDescent="0.25">
      <c r="L90" s="5"/>
    </row>
    <row r="91" spans="12:12" s="4" customFormat="1" ht="15.75" x14ac:dyDescent="0.25">
      <c r="L91" s="5"/>
    </row>
    <row r="92" spans="12:12" s="4" customFormat="1" ht="15.75" x14ac:dyDescent="0.25">
      <c r="L92" s="5"/>
    </row>
    <row r="93" spans="12:12" s="4" customFormat="1" ht="15.75" x14ac:dyDescent="0.25">
      <c r="L93" s="5"/>
    </row>
    <row r="94" spans="12:12" s="4" customFormat="1" ht="15.75" x14ac:dyDescent="0.25">
      <c r="L94" s="5"/>
    </row>
    <row r="95" spans="12:12" s="4" customFormat="1" ht="15.75" x14ac:dyDescent="0.25">
      <c r="L95" s="5"/>
    </row>
    <row r="96" spans="12:12" s="4" customFormat="1" ht="15.75" x14ac:dyDescent="0.25">
      <c r="L96" s="5"/>
    </row>
    <row r="97" spans="12:12" s="4" customFormat="1" ht="15.75" x14ac:dyDescent="0.25">
      <c r="L97" s="5"/>
    </row>
    <row r="98" spans="12:12" s="4" customFormat="1" ht="15.75" x14ac:dyDescent="0.25">
      <c r="L98" s="5"/>
    </row>
    <row r="99" spans="12:12" s="4" customFormat="1" ht="15.75" x14ac:dyDescent="0.25">
      <c r="L99" s="5"/>
    </row>
    <row r="100" spans="12:12" s="4" customFormat="1" ht="15.75" x14ac:dyDescent="0.25">
      <c r="L100" s="5"/>
    </row>
    <row r="101" spans="12:12" s="4" customFormat="1" ht="15.75" x14ac:dyDescent="0.25">
      <c r="L101" s="5"/>
    </row>
    <row r="102" spans="12:12" s="4" customFormat="1" ht="15.75" x14ac:dyDescent="0.25">
      <c r="L102" s="5"/>
    </row>
    <row r="103" spans="12:12" s="4" customFormat="1" ht="15.75" x14ac:dyDescent="0.25">
      <c r="L103" s="5"/>
    </row>
    <row r="104" spans="12:12" s="4" customFormat="1" ht="15.75" x14ac:dyDescent="0.25">
      <c r="L104" s="5"/>
    </row>
    <row r="105" spans="12:12" s="4" customFormat="1" ht="15.75" x14ac:dyDescent="0.25">
      <c r="L105" s="5"/>
    </row>
    <row r="106" spans="12:12" s="4" customFormat="1" ht="15.75" x14ac:dyDescent="0.25">
      <c r="L106" s="5"/>
    </row>
    <row r="107" spans="12:12" s="4" customFormat="1" ht="15.75" x14ac:dyDescent="0.25">
      <c r="L107" s="5"/>
    </row>
    <row r="108" spans="12:12" s="4" customFormat="1" ht="15.75" x14ac:dyDescent="0.25">
      <c r="L108" s="5"/>
    </row>
    <row r="109" spans="12:12" s="4" customFormat="1" ht="15.75" x14ac:dyDescent="0.25">
      <c r="L109" s="5"/>
    </row>
    <row r="110" spans="12:12" s="4" customFormat="1" ht="15.75" x14ac:dyDescent="0.25">
      <c r="L110" s="5"/>
    </row>
    <row r="111" spans="12:12" s="4" customFormat="1" ht="15.75" x14ac:dyDescent="0.25">
      <c r="L111" s="5"/>
    </row>
    <row r="112" spans="12:12" s="4" customFormat="1" ht="15.75" x14ac:dyDescent="0.25">
      <c r="L112" s="5"/>
    </row>
    <row r="113" spans="12:12" s="4" customFormat="1" ht="15.75" x14ac:dyDescent="0.25">
      <c r="L113" s="5"/>
    </row>
    <row r="114" spans="12:12" s="4" customFormat="1" ht="15.75" x14ac:dyDescent="0.25">
      <c r="L114" s="5"/>
    </row>
    <row r="115" spans="12:12" s="4" customFormat="1" ht="15.75" x14ac:dyDescent="0.25">
      <c r="L115" s="5"/>
    </row>
    <row r="116" spans="12:12" s="4" customFormat="1" ht="15.75" x14ac:dyDescent="0.25">
      <c r="L116" s="5"/>
    </row>
    <row r="117" spans="12:12" s="4" customFormat="1" ht="15.75" x14ac:dyDescent="0.25">
      <c r="L117" s="5"/>
    </row>
    <row r="118" spans="12:12" s="4" customFormat="1" ht="15.75" x14ac:dyDescent="0.25">
      <c r="L118" s="5"/>
    </row>
    <row r="119" spans="12:12" s="4" customFormat="1" ht="15.75" x14ac:dyDescent="0.25">
      <c r="L119" s="5"/>
    </row>
    <row r="120" spans="12:12" s="4" customFormat="1" ht="15.75" x14ac:dyDescent="0.25">
      <c r="L120" s="5"/>
    </row>
    <row r="121" spans="12:12" s="4" customFormat="1" ht="15.75" x14ac:dyDescent="0.25">
      <c r="L121" s="5"/>
    </row>
    <row r="122" spans="12:12" s="4" customFormat="1" ht="15.75" x14ac:dyDescent="0.25">
      <c r="L122" s="5"/>
    </row>
    <row r="123" spans="12:12" s="4" customFormat="1" ht="15.75" x14ac:dyDescent="0.25">
      <c r="L123" s="5"/>
    </row>
    <row r="124" spans="12:12" s="4" customFormat="1" ht="15.75" x14ac:dyDescent="0.25">
      <c r="L124" s="5"/>
    </row>
    <row r="125" spans="12:12" s="4" customFormat="1" ht="15.75" x14ac:dyDescent="0.25">
      <c r="L125" s="5"/>
    </row>
    <row r="126" spans="12:12" s="4" customFormat="1" ht="15.75" x14ac:dyDescent="0.25">
      <c r="L126" s="5"/>
    </row>
    <row r="127" spans="12:12" s="4" customFormat="1" ht="15.75" x14ac:dyDescent="0.25">
      <c r="L127" s="5"/>
    </row>
    <row r="128" spans="12:12" s="4" customFormat="1" ht="15.75" x14ac:dyDescent="0.25">
      <c r="L128" s="5"/>
    </row>
    <row r="129" spans="12:12" s="4" customFormat="1" ht="15.75" x14ac:dyDescent="0.25">
      <c r="L129" s="5"/>
    </row>
    <row r="130" spans="12:12" s="4" customFormat="1" ht="15.75" x14ac:dyDescent="0.25">
      <c r="L130" s="5"/>
    </row>
    <row r="131" spans="12:12" s="4" customFormat="1" ht="15.75" x14ac:dyDescent="0.25">
      <c r="L131" s="5"/>
    </row>
    <row r="132" spans="12:12" s="4" customFormat="1" ht="15.75" x14ac:dyDescent="0.25">
      <c r="L132" s="5"/>
    </row>
    <row r="133" spans="12:12" s="4" customFormat="1" ht="15.75" x14ac:dyDescent="0.25">
      <c r="L133" s="5"/>
    </row>
    <row r="134" spans="12:12" s="4" customFormat="1" ht="15.75" x14ac:dyDescent="0.25">
      <c r="L134" s="5"/>
    </row>
    <row r="135" spans="12:12" s="4" customFormat="1" ht="15.75" x14ac:dyDescent="0.25">
      <c r="L135" s="5"/>
    </row>
    <row r="136" spans="12:12" s="4" customFormat="1" ht="15.75" x14ac:dyDescent="0.25">
      <c r="L136" s="5"/>
    </row>
    <row r="137" spans="12:12" s="4" customFormat="1" ht="15.75" x14ac:dyDescent="0.25">
      <c r="L137" s="5"/>
    </row>
    <row r="138" spans="12:12" s="4" customFormat="1" ht="15.75" x14ac:dyDescent="0.25">
      <c r="L138" s="5"/>
    </row>
    <row r="139" spans="12:12" s="4" customFormat="1" ht="15.75" x14ac:dyDescent="0.25">
      <c r="L139" s="5"/>
    </row>
    <row r="140" spans="12:12" s="4" customFormat="1" ht="15.75" x14ac:dyDescent="0.25">
      <c r="L140" s="5"/>
    </row>
    <row r="141" spans="12:12" s="4" customFormat="1" ht="15.75" x14ac:dyDescent="0.25">
      <c r="L141" s="5"/>
    </row>
    <row r="142" spans="12:12" s="4" customFormat="1" ht="15.75" x14ac:dyDescent="0.25">
      <c r="L142" s="5"/>
    </row>
    <row r="143" spans="12:12" s="4" customFormat="1" ht="15.75" x14ac:dyDescent="0.25">
      <c r="L143" s="5"/>
    </row>
    <row r="144" spans="12:12" s="4" customFormat="1" ht="15.75" x14ac:dyDescent="0.25">
      <c r="L144" s="5"/>
    </row>
    <row r="145" spans="12:12" s="4" customFormat="1" ht="15.75" x14ac:dyDescent="0.25">
      <c r="L145" s="5"/>
    </row>
    <row r="146" spans="12:12" s="4" customFormat="1" ht="15.75" x14ac:dyDescent="0.25">
      <c r="L146" s="5"/>
    </row>
    <row r="147" spans="12:12" s="4" customFormat="1" ht="15.75" x14ac:dyDescent="0.25">
      <c r="L147" s="5"/>
    </row>
    <row r="148" spans="12:12" s="4" customFormat="1" ht="15.75" x14ac:dyDescent="0.25">
      <c r="L148" s="5"/>
    </row>
    <row r="149" spans="12:12" s="4" customFormat="1" ht="15.75" x14ac:dyDescent="0.25">
      <c r="L149" s="5"/>
    </row>
    <row r="150" spans="12:12" s="4" customFormat="1" ht="15.75" x14ac:dyDescent="0.25">
      <c r="L150" s="5"/>
    </row>
    <row r="151" spans="12:12" s="4" customFormat="1" ht="15.75" x14ac:dyDescent="0.25">
      <c r="L151" s="5"/>
    </row>
    <row r="152" spans="12:12" s="4" customFormat="1" ht="15.75" x14ac:dyDescent="0.25">
      <c r="L152" s="5"/>
    </row>
    <row r="153" spans="12:12" s="4" customFormat="1" ht="15.75" x14ac:dyDescent="0.25">
      <c r="L153" s="5"/>
    </row>
    <row r="154" spans="12:12" s="4" customFormat="1" ht="15.75" x14ac:dyDescent="0.25">
      <c r="L154" s="5"/>
    </row>
    <row r="155" spans="12:12" s="4" customFormat="1" ht="15.75" x14ac:dyDescent="0.25">
      <c r="L155" s="5"/>
    </row>
    <row r="156" spans="12:12" s="4" customFormat="1" ht="15.75" x14ac:dyDescent="0.25">
      <c r="L156" s="5"/>
    </row>
    <row r="157" spans="12:12" s="4" customFormat="1" ht="15.75" x14ac:dyDescent="0.25">
      <c r="L157" s="5"/>
    </row>
    <row r="158" spans="12:12" s="4" customFormat="1" ht="15.75" x14ac:dyDescent="0.25">
      <c r="L158" s="5"/>
    </row>
    <row r="159" spans="12:12" s="4" customFormat="1" ht="15.75" x14ac:dyDescent="0.25">
      <c r="L159" s="5"/>
    </row>
    <row r="160" spans="12:12" s="4" customFormat="1" ht="15.75" x14ac:dyDescent="0.25">
      <c r="L160" s="5"/>
    </row>
    <row r="161" spans="12:12" s="4" customFormat="1" ht="15.75" x14ac:dyDescent="0.25">
      <c r="L161" s="5"/>
    </row>
    <row r="162" spans="12:12" s="4" customFormat="1" ht="15.75" x14ac:dyDescent="0.25">
      <c r="L162" s="5"/>
    </row>
    <row r="163" spans="12:12" s="4" customFormat="1" ht="15.75" x14ac:dyDescent="0.25">
      <c r="L163" s="5"/>
    </row>
    <row r="164" spans="12:12" s="4" customFormat="1" ht="15.75" x14ac:dyDescent="0.25">
      <c r="L164" s="5"/>
    </row>
    <row r="165" spans="12:12" s="4" customFormat="1" ht="15.75" x14ac:dyDescent="0.25">
      <c r="L165" s="5"/>
    </row>
    <row r="166" spans="12:12" s="4" customFormat="1" ht="15.75" x14ac:dyDescent="0.25">
      <c r="L166" s="5"/>
    </row>
    <row r="167" spans="12:12" s="4" customFormat="1" ht="15.75" x14ac:dyDescent="0.25">
      <c r="L167" s="5"/>
    </row>
    <row r="168" spans="12:12" s="4" customFormat="1" ht="15.75" x14ac:dyDescent="0.25">
      <c r="L168" s="5"/>
    </row>
    <row r="169" spans="12:12" s="4" customFormat="1" ht="15.75" x14ac:dyDescent="0.25">
      <c r="L169" s="5"/>
    </row>
    <row r="170" spans="12:12" s="4" customFormat="1" ht="15.75" x14ac:dyDescent="0.25">
      <c r="L170" s="5"/>
    </row>
    <row r="171" spans="12:12" s="4" customFormat="1" ht="15.75" x14ac:dyDescent="0.25">
      <c r="L171" s="5"/>
    </row>
    <row r="172" spans="12:12" s="4" customFormat="1" ht="15.75" x14ac:dyDescent="0.25">
      <c r="L172" s="5"/>
    </row>
    <row r="173" spans="12:12" s="4" customFormat="1" ht="15.75" x14ac:dyDescent="0.25">
      <c r="L173" s="5"/>
    </row>
    <row r="174" spans="12:12" s="4" customFormat="1" ht="15.75" x14ac:dyDescent="0.25">
      <c r="L174" s="5"/>
    </row>
    <row r="175" spans="12:12" s="4" customFormat="1" ht="15.75" x14ac:dyDescent="0.25">
      <c r="L175" s="5"/>
    </row>
    <row r="176" spans="12:12" s="4" customFormat="1" ht="15.75" x14ac:dyDescent="0.25">
      <c r="L176" s="5"/>
    </row>
    <row r="177" spans="12:12" s="4" customFormat="1" ht="15.75" x14ac:dyDescent="0.25">
      <c r="L177" s="5"/>
    </row>
    <row r="178" spans="12:12" s="4" customFormat="1" ht="15.75" x14ac:dyDescent="0.25">
      <c r="L178" s="5"/>
    </row>
    <row r="179" spans="12:12" s="4" customFormat="1" ht="15.75" x14ac:dyDescent="0.25">
      <c r="L179" s="5"/>
    </row>
    <row r="180" spans="12:12" s="4" customFormat="1" ht="15.75" x14ac:dyDescent="0.25">
      <c r="L180" s="5"/>
    </row>
    <row r="181" spans="12:12" s="4" customFormat="1" ht="15.75" x14ac:dyDescent="0.25">
      <c r="L181" s="5"/>
    </row>
    <row r="182" spans="12:12" s="4" customFormat="1" ht="15.75" x14ac:dyDescent="0.25">
      <c r="L182" s="5"/>
    </row>
    <row r="183" spans="12:12" s="4" customFormat="1" ht="15.75" x14ac:dyDescent="0.25">
      <c r="L183" s="5"/>
    </row>
    <row r="184" spans="12:12" s="4" customFormat="1" ht="15.75" x14ac:dyDescent="0.25">
      <c r="L184" s="5"/>
    </row>
    <row r="185" spans="12:12" s="4" customFormat="1" ht="15.75" x14ac:dyDescent="0.25">
      <c r="L185" s="5"/>
    </row>
    <row r="186" spans="12:12" s="4" customFormat="1" ht="15.75" x14ac:dyDescent="0.25">
      <c r="L186" s="5"/>
    </row>
    <row r="187" spans="12:12" s="4" customFormat="1" ht="15.75" x14ac:dyDescent="0.25">
      <c r="L187" s="5"/>
    </row>
    <row r="188" spans="12:12" s="4" customFormat="1" ht="15.75" x14ac:dyDescent="0.25">
      <c r="L188" s="5"/>
    </row>
    <row r="189" spans="12:12" s="4" customFormat="1" ht="15.75" x14ac:dyDescent="0.25">
      <c r="L189" s="5"/>
    </row>
    <row r="190" spans="12:12" s="4" customFormat="1" ht="15.75" x14ac:dyDescent="0.25">
      <c r="L190" s="5"/>
    </row>
    <row r="191" spans="12:12" s="4" customFormat="1" ht="15.75" x14ac:dyDescent="0.25">
      <c r="L191" s="5"/>
    </row>
    <row r="192" spans="12:12" s="4" customFormat="1" ht="15.75" x14ac:dyDescent="0.25">
      <c r="L192" s="5"/>
    </row>
    <row r="193" spans="12:12" s="4" customFormat="1" ht="15.75" x14ac:dyDescent="0.25">
      <c r="L193" s="5"/>
    </row>
    <row r="194" spans="12:12" s="4" customFormat="1" ht="15.75" x14ac:dyDescent="0.25">
      <c r="L194" s="5"/>
    </row>
    <row r="195" spans="12:12" s="4" customFormat="1" ht="15.75" x14ac:dyDescent="0.25">
      <c r="L195" s="5"/>
    </row>
    <row r="196" spans="12:12" s="4" customFormat="1" ht="15.75" x14ac:dyDescent="0.25">
      <c r="L196" s="5"/>
    </row>
    <row r="197" spans="12:12" s="4" customFormat="1" ht="15.75" x14ac:dyDescent="0.25">
      <c r="L197" s="5"/>
    </row>
    <row r="198" spans="12:12" s="4" customFormat="1" ht="15.75" x14ac:dyDescent="0.25">
      <c r="L198" s="5"/>
    </row>
    <row r="199" spans="12:12" s="4" customFormat="1" ht="15.75" x14ac:dyDescent="0.25">
      <c r="L199" s="5"/>
    </row>
    <row r="200" spans="12:12" s="4" customFormat="1" ht="15.75" x14ac:dyDescent="0.25">
      <c r="L200" s="5"/>
    </row>
    <row r="201" spans="12:12" s="4" customFormat="1" ht="15.75" x14ac:dyDescent="0.25">
      <c r="L201" s="5"/>
    </row>
    <row r="202" spans="12:12" s="4" customFormat="1" ht="15.75" x14ac:dyDescent="0.25">
      <c r="L202" s="5"/>
    </row>
    <row r="203" spans="12:12" s="4" customFormat="1" ht="15.75" x14ac:dyDescent="0.25">
      <c r="L203" s="5"/>
    </row>
    <row r="204" spans="12:12" s="4" customFormat="1" ht="15.75" x14ac:dyDescent="0.25">
      <c r="L204" s="5"/>
    </row>
    <row r="205" spans="12:12" s="4" customFormat="1" ht="15.75" x14ac:dyDescent="0.25">
      <c r="L205" s="5"/>
    </row>
    <row r="206" spans="12:12" s="4" customFormat="1" ht="15.75" x14ac:dyDescent="0.25">
      <c r="L206" s="5"/>
    </row>
    <row r="207" spans="12:12" s="4" customFormat="1" ht="15.75" x14ac:dyDescent="0.25">
      <c r="L207" s="5"/>
    </row>
    <row r="208" spans="12:12" s="4" customFormat="1" ht="15.75" x14ac:dyDescent="0.25">
      <c r="L208" s="5"/>
    </row>
    <row r="209" spans="12:12" s="4" customFormat="1" ht="15.75" x14ac:dyDescent="0.25">
      <c r="L209" s="5"/>
    </row>
    <row r="210" spans="12:12" s="4" customFormat="1" ht="15.75" x14ac:dyDescent="0.25">
      <c r="L210" s="5"/>
    </row>
    <row r="211" spans="12:12" s="4" customFormat="1" ht="15.75" x14ac:dyDescent="0.25">
      <c r="L211" s="5"/>
    </row>
    <row r="212" spans="12:12" s="4" customFormat="1" ht="15.75" x14ac:dyDescent="0.25">
      <c r="L212" s="5"/>
    </row>
    <row r="213" spans="12:12" s="4" customFormat="1" ht="15.75" x14ac:dyDescent="0.25">
      <c r="L213" s="5"/>
    </row>
    <row r="214" spans="12:12" s="4" customFormat="1" ht="15.75" x14ac:dyDescent="0.25">
      <c r="L214" s="5"/>
    </row>
    <row r="215" spans="12:12" s="4" customFormat="1" ht="15.75" x14ac:dyDescent="0.25">
      <c r="L215" s="5"/>
    </row>
    <row r="216" spans="12:12" s="4" customFormat="1" ht="15.75" x14ac:dyDescent="0.25">
      <c r="L216" s="5"/>
    </row>
    <row r="217" spans="12:12" s="4" customFormat="1" ht="15.75" x14ac:dyDescent="0.25">
      <c r="L217" s="5"/>
    </row>
    <row r="218" spans="12:12" s="4" customFormat="1" ht="15.75" x14ac:dyDescent="0.25">
      <c r="L218" s="5"/>
    </row>
    <row r="219" spans="12:12" s="4" customFormat="1" ht="15.75" x14ac:dyDescent="0.25">
      <c r="L219" s="5"/>
    </row>
    <row r="220" spans="12:12" s="4" customFormat="1" ht="15.75" x14ac:dyDescent="0.25">
      <c r="L220" s="5"/>
    </row>
    <row r="221" spans="12:12" s="4" customFormat="1" ht="15.75" x14ac:dyDescent="0.25">
      <c r="L221" s="5"/>
    </row>
    <row r="222" spans="12:12" s="4" customFormat="1" ht="15.75" x14ac:dyDescent="0.25">
      <c r="L222" s="5"/>
    </row>
    <row r="223" spans="12:12" s="4" customFormat="1" ht="15.75" x14ac:dyDescent="0.25">
      <c r="L223" s="5"/>
    </row>
    <row r="224" spans="12:12" s="4" customFormat="1" ht="15.75" x14ac:dyDescent="0.25">
      <c r="L224" s="5"/>
    </row>
    <row r="225" spans="12:12" s="4" customFormat="1" ht="15.75" x14ac:dyDescent="0.25">
      <c r="L225" s="5"/>
    </row>
    <row r="226" spans="12:12" s="4" customFormat="1" ht="15.75" x14ac:dyDescent="0.25">
      <c r="L226" s="5"/>
    </row>
    <row r="227" spans="12:12" s="4" customFormat="1" ht="15.75" x14ac:dyDescent="0.25">
      <c r="L227" s="5"/>
    </row>
    <row r="228" spans="12:12" s="4" customFormat="1" ht="15.75" x14ac:dyDescent="0.25">
      <c r="L228" s="5"/>
    </row>
    <row r="229" spans="12:12" s="4" customFormat="1" ht="15.75" x14ac:dyDescent="0.25">
      <c r="L229" s="5"/>
    </row>
    <row r="230" spans="12:12" s="4" customFormat="1" ht="15.75" x14ac:dyDescent="0.25">
      <c r="L230" s="5"/>
    </row>
    <row r="231" spans="12:12" s="4" customFormat="1" ht="15.75" x14ac:dyDescent="0.25">
      <c r="L231" s="5"/>
    </row>
    <row r="232" spans="12:12" s="4" customFormat="1" ht="15.75" x14ac:dyDescent="0.25">
      <c r="L232" s="5"/>
    </row>
    <row r="233" spans="12:12" s="4" customFormat="1" ht="15.75" x14ac:dyDescent="0.25">
      <c r="L233" s="5"/>
    </row>
    <row r="234" spans="12:12" s="4" customFormat="1" ht="15.75" x14ac:dyDescent="0.25">
      <c r="L234" s="5"/>
    </row>
    <row r="235" spans="12:12" s="4" customFormat="1" ht="15.75" x14ac:dyDescent="0.25">
      <c r="L235" s="5"/>
    </row>
    <row r="236" spans="12:12" s="4" customFormat="1" ht="15.75" x14ac:dyDescent="0.25">
      <c r="L236" s="5"/>
    </row>
    <row r="237" spans="12:12" s="4" customFormat="1" ht="15.75" x14ac:dyDescent="0.25">
      <c r="L237" s="5"/>
    </row>
    <row r="238" spans="12:12" s="4" customFormat="1" ht="15.75" x14ac:dyDescent="0.25">
      <c r="L238" s="5"/>
    </row>
    <row r="239" spans="12:12" s="4" customFormat="1" ht="15.75" x14ac:dyDescent="0.25">
      <c r="L239" s="5"/>
    </row>
    <row r="240" spans="12:12" s="4" customFormat="1" ht="15.75" x14ac:dyDescent="0.25">
      <c r="L240" s="5"/>
    </row>
    <row r="241" spans="12:12" s="4" customFormat="1" ht="15.75" x14ac:dyDescent="0.25">
      <c r="L241" s="5"/>
    </row>
    <row r="242" spans="12:12" s="4" customFormat="1" ht="15.75" x14ac:dyDescent="0.25">
      <c r="L242" s="5"/>
    </row>
    <row r="243" spans="12:12" s="4" customFormat="1" ht="15.75" x14ac:dyDescent="0.25">
      <c r="L243" s="5"/>
    </row>
    <row r="244" spans="12:12" s="4" customFormat="1" ht="15.75" x14ac:dyDescent="0.25">
      <c r="L244" s="5"/>
    </row>
    <row r="245" spans="12:12" s="4" customFormat="1" ht="15.75" x14ac:dyDescent="0.25">
      <c r="L245" s="5"/>
    </row>
    <row r="246" spans="12:12" s="4" customFormat="1" ht="15.75" x14ac:dyDescent="0.25">
      <c r="L246" s="5"/>
    </row>
    <row r="247" spans="12:12" s="4" customFormat="1" ht="15.75" x14ac:dyDescent="0.25">
      <c r="L247" s="5"/>
    </row>
    <row r="248" spans="12:12" s="4" customFormat="1" ht="15.75" x14ac:dyDescent="0.25">
      <c r="L248" s="5"/>
    </row>
    <row r="249" spans="12:12" s="4" customFormat="1" ht="15.75" x14ac:dyDescent="0.25">
      <c r="L249" s="5"/>
    </row>
    <row r="250" spans="12:12" s="4" customFormat="1" ht="15.75" x14ac:dyDescent="0.25">
      <c r="L250" s="5"/>
    </row>
    <row r="251" spans="12:12" s="4" customFormat="1" ht="15.75" x14ac:dyDescent="0.25">
      <c r="L251" s="5"/>
    </row>
    <row r="252" spans="12:12" s="4" customFormat="1" ht="15.75" x14ac:dyDescent="0.25">
      <c r="L252" s="5"/>
    </row>
    <row r="253" spans="12:12" s="4" customFormat="1" ht="15.75" x14ac:dyDescent="0.25">
      <c r="L253" s="5"/>
    </row>
    <row r="254" spans="12:12" s="4" customFormat="1" ht="15.75" x14ac:dyDescent="0.25">
      <c r="L254" s="5"/>
    </row>
    <row r="255" spans="12:12" s="4" customFormat="1" ht="15.75" x14ac:dyDescent="0.25">
      <c r="L255" s="5"/>
    </row>
    <row r="256" spans="12:12" s="4" customFormat="1" ht="15.75" x14ac:dyDescent="0.25">
      <c r="L256" s="5"/>
    </row>
    <row r="257" spans="12:12" s="4" customFormat="1" ht="15.75" x14ac:dyDescent="0.25">
      <c r="L257" s="5"/>
    </row>
    <row r="258" spans="12:12" s="4" customFormat="1" ht="15.75" x14ac:dyDescent="0.25">
      <c r="L258" s="5"/>
    </row>
    <row r="259" spans="12:12" s="4" customFormat="1" ht="15.75" x14ac:dyDescent="0.25">
      <c r="L259" s="5"/>
    </row>
    <row r="260" spans="12:12" s="4" customFormat="1" ht="15.75" x14ac:dyDescent="0.25">
      <c r="L260" s="5"/>
    </row>
    <row r="261" spans="12:12" s="4" customFormat="1" ht="15.75" x14ac:dyDescent="0.25">
      <c r="L261" s="5"/>
    </row>
    <row r="262" spans="12:12" s="4" customFormat="1" ht="15.75" x14ac:dyDescent="0.25">
      <c r="L262" s="5"/>
    </row>
    <row r="263" spans="12:12" s="4" customFormat="1" ht="15.75" x14ac:dyDescent="0.25">
      <c r="L263" s="5"/>
    </row>
    <row r="264" spans="12:12" s="4" customFormat="1" ht="15.75" x14ac:dyDescent="0.25">
      <c r="L264" s="5"/>
    </row>
    <row r="265" spans="12:12" s="4" customFormat="1" ht="15.75" x14ac:dyDescent="0.25">
      <c r="L265" s="5"/>
    </row>
    <row r="266" spans="12:12" s="4" customFormat="1" ht="15.75" x14ac:dyDescent="0.25">
      <c r="L266" s="5"/>
    </row>
    <row r="267" spans="12:12" s="4" customFormat="1" ht="15.75" x14ac:dyDescent="0.25">
      <c r="L267" s="5"/>
    </row>
    <row r="268" spans="12:12" s="4" customFormat="1" ht="15.75" x14ac:dyDescent="0.25">
      <c r="L268" s="5"/>
    </row>
    <row r="269" spans="12:12" s="4" customFormat="1" ht="15.75" x14ac:dyDescent="0.25">
      <c r="L269" s="5"/>
    </row>
    <row r="270" spans="12:12" s="4" customFormat="1" ht="15.75" x14ac:dyDescent="0.25">
      <c r="L270" s="5"/>
    </row>
    <row r="271" spans="12:12" s="4" customFormat="1" ht="15.75" x14ac:dyDescent="0.25">
      <c r="L271" s="5"/>
    </row>
    <row r="272" spans="12:12" s="4" customFormat="1" ht="15.75" x14ac:dyDescent="0.25">
      <c r="L272" s="5"/>
    </row>
    <row r="273" spans="12:12" s="4" customFormat="1" ht="15.75" x14ac:dyDescent="0.25">
      <c r="L273" s="5"/>
    </row>
    <row r="274" spans="12:12" s="4" customFormat="1" ht="15.75" x14ac:dyDescent="0.25">
      <c r="L274" s="5"/>
    </row>
    <row r="275" spans="12:12" s="4" customFormat="1" ht="15.75" x14ac:dyDescent="0.25">
      <c r="L275" s="5"/>
    </row>
    <row r="276" spans="12:12" s="4" customFormat="1" ht="15.75" x14ac:dyDescent="0.25">
      <c r="L276" s="5"/>
    </row>
    <row r="277" spans="12:12" s="4" customFormat="1" ht="15.75" x14ac:dyDescent="0.25">
      <c r="L277" s="5"/>
    </row>
    <row r="278" spans="12:12" s="4" customFormat="1" ht="15.75" x14ac:dyDescent="0.25">
      <c r="L278" s="5"/>
    </row>
    <row r="279" spans="12:12" s="4" customFormat="1" ht="15.75" x14ac:dyDescent="0.25">
      <c r="L279" s="5"/>
    </row>
    <row r="280" spans="12:12" s="4" customFormat="1" ht="15.75" x14ac:dyDescent="0.25">
      <c r="L280" s="5"/>
    </row>
    <row r="281" spans="12:12" s="4" customFormat="1" ht="15.75" x14ac:dyDescent="0.25">
      <c r="L281" s="5"/>
    </row>
    <row r="282" spans="12:12" s="4" customFormat="1" ht="15.75" x14ac:dyDescent="0.25">
      <c r="L282" s="5"/>
    </row>
    <row r="283" spans="12:12" s="4" customFormat="1" ht="15.75" x14ac:dyDescent="0.25">
      <c r="L283" s="5"/>
    </row>
    <row r="284" spans="12:12" s="4" customFormat="1" ht="15.75" x14ac:dyDescent="0.25">
      <c r="L284" s="5"/>
    </row>
    <row r="285" spans="12:12" s="4" customFormat="1" ht="15.75" x14ac:dyDescent="0.25">
      <c r="L285" s="5"/>
    </row>
    <row r="286" spans="12:12" s="4" customFormat="1" ht="15.75" x14ac:dyDescent="0.25">
      <c r="L286" s="5"/>
    </row>
    <row r="287" spans="12:12" s="4" customFormat="1" ht="15.75" x14ac:dyDescent="0.25">
      <c r="L287" s="5"/>
    </row>
    <row r="288" spans="12:12" s="4" customFormat="1" ht="15.75" x14ac:dyDescent="0.25">
      <c r="L288" s="5"/>
    </row>
    <row r="289" spans="12:12" s="4" customFormat="1" ht="15.75" x14ac:dyDescent="0.25">
      <c r="L289" s="5"/>
    </row>
    <row r="290" spans="12:12" s="4" customFormat="1" ht="15.75" x14ac:dyDescent="0.25">
      <c r="L290" s="5"/>
    </row>
    <row r="291" spans="12:12" s="4" customFormat="1" ht="15.75" x14ac:dyDescent="0.25">
      <c r="L291" s="5"/>
    </row>
    <row r="292" spans="12:12" s="4" customFormat="1" ht="15.75" x14ac:dyDescent="0.25">
      <c r="L292" s="5"/>
    </row>
    <row r="293" spans="12:12" s="4" customFormat="1" ht="15.75" x14ac:dyDescent="0.25">
      <c r="L293" s="5"/>
    </row>
    <row r="294" spans="12:12" s="4" customFormat="1" ht="15.75" x14ac:dyDescent="0.25">
      <c r="L294" s="5"/>
    </row>
    <row r="295" spans="12:12" s="4" customFormat="1" ht="15.75" x14ac:dyDescent="0.25">
      <c r="L295" s="5"/>
    </row>
    <row r="296" spans="12:12" s="4" customFormat="1" ht="15.75" x14ac:dyDescent="0.25">
      <c r="L296" s="5"/>
    </row>
    <row r="297" spans="12:12" s="4" customFormat="1" ht="15.75" x14ac:dyDescent="0.25">
      <c r="L297" s="5"/>
    </row>
    <row r="298" spans="12:12" s="4" customFormat="1" ht="15.75" x14ac:dyDescent="0.25">
      <c r="L298" s="5"/>
    </row>
    <row r="299" spans="12:12" s="4" customFormat="1" ht="15.75" x14ac:dyDescent="0.25">
      <c r="L299" s="5"/>
    </row>
    <row r="300" spans="12:12" s="4" customFormat="1" ht="15.75" x14ac:dyDescent="0.25">
      <c r="L300" s="5"/>
    </row>
    <row r="301" spans="12:12" s="4" customFormat="1" ht="15.75" x14ac:dyDescent="0.25">
      <c r="L301" s="5"/>
    </row>
    <row r="302" spans="12:12" s="4" customFormat="1" ht="15.75" x14ac:dyDescent="0.25">
      <c r="L302" s="5"/>
    </row>
    <row r="303" spans="12:12" s="4" customFormat="1" ht="15.75" x14ac:dyDescent="0.25">
      <c r="L303" s="5"/>
    </row>
    <row r="304" spans="12:12" s="4" customFormat="1" ht="15.75" x14ac:dyDescent="0.25">
      <c r="L304" s="5"/>
    </row>
    <row r="305" spans="12:12" s="4" customFormat="1" ht="15.75" x14ac:dyDescent="0.25">
      <c r="L305" s="5"/>
    </row>
    <row r="306" spans="12:12" s="4" customFormat="1" ht="15.75" x14ac:dyDescent="0.25">
      <c r="L306" s="5"/>
    </row>
    <row r="307" spans="12:12" s="4" customFormat="1" ht="15.75" x14ac:dyDescent="0.25">
      <c r="L307" s="5"/>
    </row>
    <row r="308" spans="12:12" s="4" customFormat="1" ht="15.75" x14ac:dyDescent="0.25">
      <c r="L308" s="5"/>
    </row>
    <row r="309" spans="12:12" s="4" customFormat="1" ht="15.75" x14ac:dyDescent="0.25">
      <c r="L309" s="5"/>
    </row>
    <row r="310" spans="12:12" s="4" customFormat="1" ht="15.75" x14ac:dyDescent="0.25">
      <c r="L310" s="5"/>
    </row>
    <row r="311" spans="12:12" s="4" customFormat="1" ht="15.75" x14ac:dyDescent="0.25">
      <c r="L311" s="5"/>
    </row>
    <row r="312" spans="12:12" s="4" customFormat="1" ht="15.75" x14ac:dyDescent="0.25">
      <c r="L312" s="5"/>
    </row>
    <row r="313" spans="12:12" s="4" customFormat="1" ht="15.75" x14ac:dyDescent="0.25">
      <c r="L313" s="5"/>
    </row>
    <row r="314" spans="12:12" s="4" customFormat="1" ht="15.75" x14ac:dyDescent="0.25">
      <c r="L314" s="5"/>
    </row>
    <row r="315" spans="12:12" s="4" customFormat="1" ht="15.75" x14ac:dyDescent="0.25">
      <c r="L315" s="5"/>
    </row>
    <row r="316" spans="12:12" s="4" customFormat="1" ht="15.75" x14ac:dyDescent="0.25">
      <c r="L316" s="5"/>
    </row>
    <row r="317" spans="12:12" s="4" customFormat="1" ht="15.75" x14ac:dyDescent="0.25">
      <c r="L317" s="5"/>
    </row>
    <row r="318" spans="12:12" s="4" customFormat="1" ht="15.75" x14ac:dyDescent="0.25">
      <c r="L318" s="5"/>
    </row>
    <row r="319" spans="12:12" s="4" customFormat="1" ht="15.75" x14ac:dyDescent="0.25">
      <c r="L319" s="5"/>
    </row>
    <row r="320" spans="12:12" s="4" customFormat="1" ht="15.75" x14ac:dyDescent="0.25">
      <c r="L320" s="5"/>
    </row>
    <row r="321" spans="1:14" s="4" customFormat="1" ht="15.75" x14ac:dyDescent="0.25">
      <c r="L321" s="5"/>
    </row>
    <row r="322" spans="1:14" s="4" customFormat="1" ht="15.75" x14ac:dyDescent="0.25">
      <c r="L322" s="5"/>
    </row>
    <row r="323" spans="1:14" s="4" customFormat="1" ht="15.75" x14ac:dyDescent="0.25">
      <c r="L323" s="5"/>
    </row>
    <row r="324" spans="1:14" s="4" customFormat="1" ht="15.75" x14ac:dyDescent="0.25">
      <c r="L324" s="5"/>
    </row>
    <row r="325" spans="1:14" s="4" customFormat="1" ht="15.75" x14ac:dyDescent="0.25">
      <c r="L325" s="5"/>
    </row>
    <row r="326" spans="1:14" s="4" customFormat="1" ht="15.75" x14ac:dyDescent="0.25">
      <c r="L326" s="5"/>
    </row>
    <row r="327" spans="1:14" s="4" customFormat="1" ht="15.75" x14ac:dyDescent="0.25">
      <c r="L327" s="5"/>
    </row>
    <row r="328" spans="1:14" s="4" customFormat="1" ht="15.75" x14ac:dyDescent="0.25">
      <c r="L328" s="5"/>
    </row>
    <row r="329" spans="1:14" s="4" customFormat="1" ht="15.75" x14ac:dyDescent="0.25">
      <c r="L329" s="5"/>
    </row>
    <row r="330" spans="1:14" s="4" customFormat="1" ht="15.75" x14ac:dyDescent="0.25">
      <c r="L330" s="5"/>
    </row>
    <row r="331" spans="1:14" s="4" customFormat="1" ht="15.75" x14ac:dyDescent="0.25">
      <c r="L331" s="5"/>
    </row>
    <row r="332" spans="1:14" s="4" customFormat="1" ht="15.75" x14ac:dyDescent="0.25">
      <c r="L332" s="5"/>
    </row>
    <row r="333" spans="1:14" ht="15.75" x14ac:dyDescent="0.25">
      <c r="A333" s="4"/>
      <c r="B333" s="4"/>
      <c r="C333" s="4"/>
      <c r="D333" s="4"/>
      <c r="E333" s="4"/>
      <c r="F333" s="4"/>
      <c r="G333" s="4"/>
      <c r="H333" s="4"/>
      <c r="I333" s="4"/>
      <c r="J333" s="4"/>
      <c r="K333" s="4"/>
      <c r="L333" s="5"/>
      <c r="M333" s="4"/>
      <c r="N333" s="4"/>
    </row>
  </sheetData>
  <mergeCells count="1">
    <mergeCell ref="A1:L1"/>
  </mergeCells>
  <pageMargins left="0.7" right="0.7" top="0.75" bottom="0.75" header="0.3" footer="0.3"/>
  <pageSetup paperSize="9"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sheetPr>
  <dimension ref="A1:N333"/>
  <sheetViews>
    <sheetView workbookViewId="0">
      <selection activeCell="H26" sqref="H26"/>
    </sheetView>
  </sheetViews>
  <sheetFormatPr defaultRowHeight="15" x14ac:dyDescent="0.25"/>
  <cols>
    <col min="1" max="1" width="15.5703125" style="2" customWidth="1"/>
    <col min="2" max="3" width="13.7109375" style="2" customWidth="1"/>
    <col min="4" max="4" width="16" style="2" customWidth="1"/>
    <col min="5" max="5" width="16.42578125" style="2" customWidth="1"/>
    <col min="6" max="6" width="27.140625" style="2" customWidth="1"/>
    <col min="7" max="7" width="23.28515625" style="2" customWidth="1"/>
    <col min="8" max="8" width="26.140625" style="2" customWidth="1"/>
    <col min="9" max="9" width="18.7109375" style="2" customWidth="1"/>
    <col min="10" max="10" width="8.42578125" style="2" customWidth="1"/>
    <col min="11" max="11" width="12.28515625" style="2" customWidth="1"/>
    <col min="12" max="12" width="16" style="3" customWidth="1"/>
    <col min="13" max="13" width="11.28515625" style="2" customWidth="1"/>
    <col min="14" max="14" width="11.5703125" style="1" customWidth="1"/>
    <col min="15" max="16384" width="9.140625" style="1"/>
  </cols>
  <sheetData>
    <row r="1" spans="1:14" ht="46.5" x14ac:dyDescent="0.7">
      <c r="A1" s="31" t="s">
        <v>0</v>
      </c>
      <c r="B1" s="31"/>
      <c r="C1" s="31"/>
      <c r="D1" s="31"/>
      <c r="E1" s="31"/>
      <c r="F1" s="31"/>
      <c r="G1" s="31"/>
      <c r="H1" s="31"/>
      <c r="I1" s="31"/>
      <c r="J1" s="31"/>
      <c r="K1" s="31"/>
      <c r="L1" s="31"/>
      <c r="M1" s="1"/>
    </row>
    <row r="2" spans="1:14" s="4" customFormat="1" ht="15.75" x14ac:dyDescent="0.25">
      <c r="L2" s="5"/>
    </row>
    <row r="3" spans="1:14" s="7" customFormat="1" ht="15.75" x14ac:dyDescent="0.25">
      <c r="A3" s="6" t="s">
        <v>1</v>
      </c>
      <c r="B3" s="7" t="s">
        <v>13</v>
      </c>
      <c r="C3" s="7" t="s">
        <v>14</v>
      </c>
      <c r="D3" s="7" t="s">
        <v>197</v>
      </c>
      <c r="E3" s="7" t="s">
        <v>2</v>
      </c>
      <c r="F3" s="7" t="s">
        <v>6</v>
      </c>
      <c r="G3" s="7" t="s">
        <v>7</v>
      </c>
      <c r="H3" s="7" t="s">
        <v>3</v>
      </c>
      <c r="I3" s="7" t="s">
        <v>4</v>
      </c>
      <c r="J3" s="7" t="s">
        <v>198</v>
      </c>
      <c r="K3" s="7" t="s">
        <v>5</v>
      </c>
      <c r="L3" s="7" t="s">
        <v>192</v>
      </c>
      <c r="M3" s="8" t="s">
        <v>193</v>
      </c>
      <c r="N3" s="18" t="s">
        <v>200</v>
      </c>
    </row>
    <row r="4" spans="1:14" s="4" customFormat="1" ht="15.75" x14ac:dyDescent="0.25">
      <c r="A4" s="9">
        <v>17</v>
      </c>
      <c r="B4" s="10" t="s">
        <v>52</v>
      </c>
      <c r="C4" s="10" t="s">
        <v>53</v>
      </c>
      <c r="D4" s="11">
        <v>24699</v>
      </c>
      <c r="E4" s="11">
        <v>34218</v>
      </c>
      <c r="F4" s="10" t="s">
        <v>111</v>
      </c>
      <c r="G4" s="10" t="s">
        <v>31</v>
      </c>
      <c r="H4" s="10" t="s">
        <v>131</v>
      </c>
      <c r="I4" s="10" t="s">
        <v>151</v>
      </c>
      <c r="J4" s="10" t="s">
        <v>199</v>
      </c>
      <c r="K4" s="4">
        <v>2095</v>
      </c>
      <c r="L4" s="10" t="s">
        <v>165</v>
      </c>
      <c r="M4" s="12">
        <v>99680.000000000015</v>
      </c>
      <c r="N4" s="22">
        <f t="shared" ref="N4:N35" si="0">M4*5%</f>
        <v>4984.0000000000009</v>
      </c>
    </row>
    <row r="5" spans="1:14" s="4" customFormat="1" ht="15.75" x14ac:dyDescent="0.25">
      <c r="A5" s="13">
        <v>26</v>
      </c>
      <c r="B5" s="10" t="s">
        <v>69</v>
      </c>
      <c r="C5" s="10" t="s">
        <v>70</v>
      </c>
      <c r="D5" s="11">
        <v>24605</v>
      </c>
      <c r="E5" s="11">
        <v>34222</v>
      </c>
      <c r="F5" s="10" t="s">
        <v>114</v>
      </c>
      <c r="G5" s="10" t="s">
        <v>31</v>
      </c>
      <c r="H5" s="10" t="s">
        <v>140</v>
      </c>
      <c r="I5" s="10" t="s">
        <v>183</v>
      </c>
      <c r="J5" s="10" t="s">
        <v>199</v>
      </c>
      <c r="K5" s="4">
        <v>2745</v>
      </c>
      <c r="L5" s="10" t="s">
        <v>174</v>
      </c>
      <c r="M5" s="12">
        <v>42560.000000000007</v>
      </c>
      <c r="N5" s="23">
        <f t="shared" si="0"/>
        <v>2128.0000000000005</v>
      </c>
    </row>
    <row r="6" spans="1:14" s="4" customFormat="1" ht="15.75" x14ac:dyDescent="0.25">
      <c r="A6" s="13">
        <v>8</v>
      </c>
      <c r="B6" s="10" t="s">
        <v>35</v>
      </c>
      <c r="C6" s="10" t="s">
        <v>18</v>
      </c>
      <c r="D6" s="11">
        <v>24667</v>
      </c>
      <c r="E6" s="11">
        <v>34222</v>
      </c>
      <c r="F6" s="10" t="s">
        <v>194</v>
      </c>
      <c r="G6" s="10" t="s">
        <v>31</v>
      </c>
      <c r="H6" s="10" t="s">
        <v>98</v>
      </c>
      <c r="I6" s="10" t="s">
        <v>187</v>
      </c>
      <c r="J6" s="10" t="s">
        <v>199</v>
      </c>
      <c r="K6" s="4">
        <v>2198</v>
      </c>
      <c r="L6" s="10" t="s">
        <v>99</v>
      </c>
      <c r="M6" s="12">
        <v>109760.00000000001</v>
      </c>
      <c r="N6" s="23">
        <f t="shared" si="0"/>
        <v>5488.0000000000009</v>
      </c>
    </row>
    <row r="7" spans="1:14" s="4" customFormat="1" ht="15.75" x14ac:dyDescent="0.25">
      <c r="A7" s="9">
        <v>7</v>
      </c>
      <c r="B7" s="10" t="s">
        <v>33</v>
      </c>
      <c r="C7" s="10" t="s">
        <v>34</v>
      </c>
      <c r="D7" s="11">
        <v>25749</v>
      </c>
      <c r="E7" s="11">
        <v>34393</v>
      </c>
      <c r="F7" s="10" t="s">
        <v>29</v>
      </c>
      <c r="G7" s="10" t="s">
        <v>32</v>
      </c>
      <c r="H7" s="10" t="s">
        <v>96</v>
      </c>
      <c r="I7" s="10" t="s">
        <v>186</v>
      </c>
      <c r="J7" s="10" t="s">
        <v>199</v>
      </c>
      <c r="K7" s="4">
        <v>2234</v>
      </c>
      <c r="L7" s="10" t="s">
        <v>97</v>
      </c>
      <c r="M7" s="12">
        <v>61600.000000000007</v>
      </c>
      <c r="N7" s="23">
        <f t="shared" si="0"/>
        <v>3080.0000000000005</v>
      </c>
    </row>
    <row r="8" spans="1:14" s="4" customFormat="1" ht="15.75" x14ac:dyDescent="0.25">
      <c r="A8" s="13">
        <v>25</v>
      </c>
      <c r="B8" s="10" t="s">
        <v>67</v>
      </c>
      <c r="C8" s="10" t="s">
        <v>68</v>
      </c>
      <c r="D8" s="11">
        <v>25842</v>
      </c>
      <c r="E8" s="11">
        <v>34393</v>
      </c>
      <c r="F8" s="10" t="s">
        <v>120</v>
      </c>
      <c r="G8" s="10" t="s">
        <v>32</v>
      </c>
      <c r="H8" s="10" t="s">
        <v>139</v>
      </c>
      <c r="I8" s="10" t="s">
        <v>182</v>
      </c>
      <c r="J8" s="10" t="s">
        <v>199</v>
      </c>
      <c r="K8" s="4">
        <v>2037</v>
      </c>
      <c r="L8" s="10" t="s">
        <v>173</v>
      </c>
      <c r="M8" s="12">
        <v>48160.000000000007</v>
      </c>
      <c r="N8" s="23">
        <f t="shared" si="0"/>
        <v>2408.0000000000005</v>
      </c>
    </row>
    <row r="9" spans="1:14" s="4" customFormat="1" ht="15.75" x14ac:dyDescent="0.25">
      <c r="A9" s="13">
        <v>16</v>
      </c>
      <c r="B9" s="10" t="s">
        <v>50</v>
      </c>
      <c r="C9" s="10" t="s">
        <v>51</v>
      </c>
      <c r="D9" s="11">
        <v>25751</v>
      </c>
      <c r="E9" s="11">
        <v>34393</v>
      </c>
      <c r="F9" s="10" t="s">
        <v>110</v>
      </c>
      <c r="G9" s="10" t="s">
        <v>32</v>
      </c>
      <c r="H9" s="10" t="s">
        <v>130</v>
      </c>
      <c r="I9" s="10" t="s">
        <v>94</v>
      </c>
      <c r="J9" s="10" t="s">
        <v>199</v>
      </c>
      <c r="K9" s="4">
        <v>2234</v>
      </c>
      <c r="L9" s="10" t="s">
        <v>164</v>
      </c>
      <c r="M9" s="12">
        <v>44800.000000000007</v>
      </c>
      <c r="N9" s="23">
        <f t="shared" si="0"/>
        <v>2240.0000000000005</v>
      </c>
    </row>
    <row r="10" spans="1:14" s="4" customFormat="1" ht="15.75" x14ac:dyDescent="0.25">
      <c r="A10" s="13">
        <v>18</v>
      </c>
      <c r="B10" s="10" t="s">
        <v>54</v>
      </c>
      <c r="C10" s="10" t="s">
        <v>55</v>
      </c>
      <c r="D10" s="11">
        <v>26381</v>
      </c>
      <c r="E10" s="11">
        <v>34677</v>
      </c>
      <c r="F10" s="10" t="s">
        <v>112</v>
      </c>
      <c r="G10" s="10" t="s">
        <v>9</v>
      </c>
      <c r="H10" s="10" t="s">
        <v>132</v>
      </c>
      <c r="I10" s="10" t="s">
        <v>152</v>
      </c>
      <c r="J10" s="10" t="s">
        <v>199</v>
      </c>
      <c r="K10" s="4">
        <v>2093</v>
      </c>
      <c r="L10" s="10" t="s">
        <v>166</v>
      </c>
      <c r="M10" s="12">
        <v>134400</v>
      </c>
      <c r="N10" s="23">
        <f t="shared" si="0"/>
        <v>6720</v>
      </c>
    </row>
    <row r="11" spans="1:14" s="4" customFormat="1" ht="15.75" x14ac:dyDescent="0.25">
      <c r="A11" s="13">
        <v>27</v>
      </c>
      <c r="B11" s="10" t="s">
        <v>71</v>
      </c>
      <c r="C11" s="10" t="s">
        <v>72</v>
      </c>
      <c r="D11" s="11">
        <v>26413</v>
      </c>
      <c r="E11" s="11">
        <v>34677</v>
      </c>
      <c r="F11" s="10" t="s">
        <v>121</v>
      </c>
      <c r="G11" s="10" t="s">
        <v>123</v>
      </c>
      <c r="H11" s="10" t="s">
        <v>141</v>
      </c>
      <c r="I11" s="10" t="s">
        <v>184</v>
      </c>
      <c r="J11" s="10" t="s">
        <v>199</v>
      </c>
      <c r="K11" s="4">
        <v>2072</v>
      </c>
      <c r="L11" s="10" t="s">
        <v>175</v>
      </c>
      <c r="M11" s="12">
        <v>70560</v>
      </c>
      <c r="N11" s="23">
        <f t="shared" si="0"/>
        <v>3528</v>
      </c>
    </row>
    <row r="12" spans="1:14" s="4" customFormat="1" ht="15.75" x14ac:dyDescent="0.25">
      <c r="A12" s="9">
        <v>9</v>
      </c>
      <c r="B12" s="10" t="s">
        <v>36</v>
      </c>
      <c r="C12" s="10" t="s">
        <v>37</v>
      </c>
      <c r="D12" s="11">
        <v>26658</v>
      </c>
      <c r="E12" s="11">
        <v>34677</v>
      </c>
      <c r="F12" s="10" t="s">
        <v>100</v>
      </c>
      <c r="G12" s="10" t="s">
        <v>9</v>
      </c>
      <c r="H12" s="10" t="s">
        <v>101</v>
      </c>
      <c r="I12" s="10" t="s">
        <v>102</v>
      </c>
      <c r="J12" s="10" t="s">
        <v>199</v>
      </c>
      <c r="K12" s="4">
        <v>2068</v>
      </c>
      <c r="L12" s="10" t="s">
        <v>103</v>
      </c>
      <c r="M12" s="12">
        <v>50400.000000000007</v>
      </c>
      <c r="N12" s="23">
        <f t="shared" si="0"/>
        <v>2520.0000000000005</v>
      </c>
    </row>
    <row r="13" spans="1:14" s="4" customFormat="1" ht="15.75" x14ac:dyDescent="0.25">
      <c r="A13" s="13">
        <v>23</v>
      </c>
      <c r="B13" s="10" t="s">
        <v>63</v>
      </c>
      <c r="C13" s="10" t="s">
        <v>64</v>
      </c>
      <c r="D13" s="11">
        <v>30832</v>
      </c>
      <c r="E13" s="11">
        <v>37424</v>
      </c>
      <c r="F13" s="10" t="s">
        <v>27</v>
      </c>
      <c r="G13" s="10" t="s">
        <v>31</v>
      </c>
      <c r="H13" s="10" t="s">
        <v>137</v>
      </c>
      <c r="I13" s="10" t="s">
        <v>189</v>
      </c>
      <c r="J13" s="10" t="s">
        <v>199</v>
      </c>
      <c r="K13" s="4">
        <v>2030</v>
      </c>
      <c r="L13" s="10" t="s">
        <v>171</v>
      </c>
      <c r="M13" s="12">
        <v>25760.000000000004</v>
      </c>
      <c r="N13" s="23">
        <f t="shared" si="0"/>
        <v>1288.0000000000002</v>
      </c>
    </row>
    <row r="14" spans="1:14" s="4" customFormat="1" ht="15.75" x14ac:dyDescent="0.25">
      <c r="A14" s="9">
        <v>5</v>
      </c>
      <c r="B14" s="10" t="s">
        <v>23</v>
      </c>
      <c r="C14" s="10" t="s">
        <v>18</v>
      </c>
      <c r="D14" s="11">
        <v>30831</v>
      </c>
      <c r="E14" s="11">
        <v>37428</v>
      </c>
      <c r="F14" s="10" t="s">
        <v>27</v>
      </c>
      <c r="G14" s="10" t="s">
        <v>31</v>
      </c>
      <c r="H14" s="10" t="s">
        <v>90</v>
      </c>
      <c r="I14" s="10" t="s">
        <v>91</v>
      </c>
      <c r="J14" s="10" t="s">
        <v>199</v>
      </c>
      <c r="K14" s="4">
        <v>2146</v>
      </c>
      <c r="L14" s="10" t="s">
        <v>92</v>
      </c>
      <c r="M14" s="12">
        <v>29120.000000000004</v>
      </c>
      <c r="N14" s="23">
        <f t="shared" si="0"/>
        <v>1456.0000000000002</v>
      </c>
    </row>
    <row r="15" spans="1:14" s="4" customFormat="1" ht="15.75" x14ac:dyDescent="0.25">
      <c r="A15" s="13">
        <v>32</v>
      </c>
      <c r="B15" s="10" t="s">
        <v>77</v>
      </c>
      <c r="C15" s="10" t="s">
        <v>82</v>
      </c>
      <c r="D15" s="11">
        <v>30802</v>
      </c>
      <c r="E15" s="11">
        <v>37428</v>
      </c>
      <c r="F15" s="10" t="s">
        <v>119</v>
      </c>
      <c r="G15" s="10" t="s">
        <v>30</v>
      </c>
      <c r="H15" s="10" t="s">
        <v>146</v>
      </c>
      <c r="I15" s="10" t="s">
        <v>191</v>
      </c>
      <c r="J15" s="10" t="s">
        <v>199</v>
      </c>
      <c r="K15" s="4">
        <v>2767</v>
      </c>
      <c r="L15" s="10" t="s">
        <v>180</v>
      </c>
      <c r="M15" s="12">
        <v>77280.000000000015</v>
      </c>
      <c r="N15" s="23">
        <f t="shared" si="0"/>
        <v>3864.0000000000009</v>
      </c>
    </row>
    <row r="16" spans="1:14" s="4" customFormat="1" ht="15.75" x14ac:dyDescent="0.25">
      <c r="A16" s="13">
        <v>14</v>
      </c>
      <c r="B16" s="10" t="s">
        <v>46</v>
      </c>
      <c r="C16" s="10" t="s">
        <v>47</v>
      </c>
      <c r="D16" s="11">
        <v>30809</v>
      </c>
      <c r="E16" s="11">
        <v>37429</v>
      </c>
      <c r="F16" s="10" t="s">
        <v>115</v>
      </c>
      <c r="G16" s="10" t="s">
        <v>31</v>
      </c>
      <c r="H16" s="10" t="s">
        <v>128</v>
      </c>
      <c r="I16" s="10" t="s">
        <v>149</v>
      </c>
      <c r="J16" s="10" t="s">
        <v>199</v>
      </c>
      <c r="K16" s="4">
        <v>2026</v>
      </c>
      <c r="L16" s="10" t="s">
        <v>162</v>
      </c>
      <c r="M16" s="12">
        <v>89600.000000000015</v>
      </c>
      <c r="N16" s="23">
        <f t="shared" si="0"/>
        <v>4480.0000000000009</v>
      </c>
    </row>
    <row r="17" spans="1:14" s="4" customFormat="1" ht="15.75" x14ac:dyDescent="0.25">
      <c r="A17" s="9">
        <v>13</v>
      </c>
      <c r="B17" s="10" t="s">
        <v>44</v>
      </c>
      <c r="C17" s="10" t="s">
        <v>45</v>
      </c>
      <c r="D17" s="11">
        <v>30052</v>
      </c>
      <c r="E17" s="11">
        <v>38122</v>
      </c>
      <c r="F17" s="10" t="s">
        <v>108</v>
      </c>
      <c r="G17" s="10" t="s">
        <v>30</v>
      </c>
      <c r="H17" s="10" t="s">
        <v>127</v>
      </c>
      <c r="I17" s="10" t="s">
        <v>88</v>
      </c>
      <c r="J17" s="10" t="s">
        <v>199</v>
      </c>
      <c r="K17" s="4">
        <v>2088</v>
      </c>
      <c r="L17" s="10" t="s">
        <v>161</v>
      </c>
      <c r="M17" s="12">
        <v>98560.000000000015</v>
      </c>
      <c r="N17" s="23">
        <f t="shared" si="0"/>
        <v>4928.0000000000009</v>
      </c>
    </row>
    <row r="18" spans="1:14" s="4" customFormat="1" ht="15.75" x14ac:dyDescent="0.25">
      <c r="A18" s="13">
        <v>31</v>
      </c>
      <c r="B18" s="10" t="s">
        <v>80</v>
      </c>
      <c r="C18" s="10" t="s">
        <v>81</v>
      </c>
      <c r="D18" s="11">
        <v>30266</v>
      </c>
      <c r="E18" s="11">
        <v>38122</v>
      </c>
      <c r="F18" s="10" t="s">
        <v>118</v>
      </c>
      <c r="G18" s="10" t="s">
        <v>30</v>
      </c>
      <c r="H18" s="10" t="s">
        <v>145</v>
      </c>
      <c r="I18" s="10" t="s">
        <v>154</v>
      </c>
      <c r="J18" s="10" t="s">
        <v>199</v>
      </c>
      <c r="K18" s="4">
        <v>2193</v>
      </c>
      <c r="L18" s="10" t="s">
        <v>179</v>
      </c>
      <c r="M18" s="12">
        <v>26880.000000000004</v>
      </c>
      <c r="N18" s="23">
        <f t="shared" si="0"/>
        <v>1344.0000000000002</v>
      </c>
    </row>
    <row r="19" spans="1:14" s="4" customFormat="1" ht="15.75" x14ac:dyDescent="0.25">
      <c r="A19" s="13">
        <v>4</v>
      </c>
      <c r="B19" s="10" t="s">
        <v>22</v>
      </c>
      <c r="C19" s="10" t="s">
        <v>17</v>
      </c>
      <c r="D19" s="11">
        <v>30049</v>
      </c>
      <c r="E19" s="11">
        <v>38122</v>
      </c>
      <c r="F19" s="10" t="s">
        <v>26</v>
      </c>
      <c r="G19" s="10" t="s">
        <v>30</v>
      </c>
      <c r="H19" s="10" t="s">
        <v>87</v>
      </c>
      <c r="I19" s="10" t="s">
        <v>88</v>
      </c>
      <c r="J19" s="10" t="s">
        <v>199</v>
      </c>
      <c r="K19" s="4">
        <v>2088</v>
      </c>
      <c r="L19" s="10" t="s">
        <v>89</v>
      </c>
      <c r="M19" s="12">
        <v>75040</v>
      </c>
      <c r="N19" s="23">
        <f t="shared" si="0"/>
        <v>3752</v>
      </c>
    </row>
    <row r="20" spans="1:14" s="4" customFormat="1" ht="15.75" x14ac:dyDescent="0.25">
      <c r="A20" s="13">
        <v>22</v>
      </c>
      <c r="B20" s="10" t="s">
        <v>58</v>
      </c>
      <c r="C20" s="10" t="s">
        <v>62</v>
      </c>
      <c r="D20" s="11">
        <v>30083</v>
      </c>
      <c r="E20" s="11">
        <v>38122</v>
      </c>
      <c r="F20" s="10" t="s">
        <v>117</v>
      </c>
      <c r="G20" s="10" t="s">
        <v>30</v>
      </c>
      <c r="H20" s="10" t="s">
        <v>136</v>
      </c>
      <c r="I20" s="10" t="s">
        <v>188</v>
      </c>
      <c r="J20" s="10" t="s">
        <v>199</v>
      </c>
      <c r="K20" s="4">
        <v>2196</v>
      </c>
      <c r="L20" s="10" t="s">
        <v>170</v>
      </c>
      <c r="M20" s="12">
        <v>34720</v>
      </c>
      <c r="N20" s="23">
        <f t="shared" si="0"/>
        <v>1736</v>
      </c>
    </row>
    <row r="21" spans="1:14" s="4" customFormat="1" ht="15.75" x14ac:dyDescent="0.25">
      <c r="A21" s="13">
        <v>12</v>
      </c>
      <c r="B21" s="10" t="s">
        <v>42</v>
      </c>
      <c r="C21" s="10" t="s">
        <v>43</v>
      </c>
      <c r="D21" s="11">
        <v>25234</v>
      </c>
      <c r="E21" s="11">
        <v>38237</v>
      </c>
      <c r="F21" s="10" t="s">
        <v>107</v>
      </c>
      <c r="G21" s="10" t="s">
        <v>9</v>
      </c>
      <c r="H21" s="10" t="s">
        <v>126</v>
      </c>
      <c r="I21" s="10" t="s">
        <v>148</v>
      </c>
      <c r="J21" s="10" t="s">
        <v>199</v>
      </c>
      <c r="K21" s="4">
        <v>2065</v>
      </c>
      <c r="L21" s="10" t="s">
        <v>160</v>
      </c>
      <c r="M21" s="12">
        <v>87360.000000000015</v>
      </c>
      <c r="N21" s="23">
        <f t="shared" si="0"/>
        <v>4368.0000000000009</v>
      </c>
    </row>
    <row r="22" spans="1:14" s="4" customFormat="1" ht="15.75" x14ac:dyDescent="0.25">
      <c r="A22" s="13">
        <v>21</v>
      </c>
      <c r="B22" s="10" t="s">
        <v>60</v>
      </c>
      <c r="C22" s="10" t="s">
        <v>61</v>
      </c>
      <c r="D22" s="11">
        <v>25234</v>
      </c>
      <c r="E22" s="11">
        <v>38237</v>
      </c>
      <c r="F22" s="10" t="s">
        <v>116</v>
      </c>
      <c r="G22" s="10" t="s">
        <v>9</v>
      </c>
      <c r="H22" s="10" t="s">
        <v>135</v>
      </c>
      <c r="I22" s="10" t="s">
        <v>157</v>
      </c>
      <c r="J22" s="10" t="s">
        <v>199</v>
      </c>
      <c r="K22" s="4">
        <v>2040</v>
      </c>
      <c r="L22" s="10" t="s">
        <v>169</v>
      </c>
      <c r="M22" s="12">
        <v>72800</v>
      </c>
      <c r="N22" s="23">
        <f t="shared" si="0"/>
        <v>3640</v>
      </c>
    </row>
    <row r="23" spans="1:14" s="4" customFormat="1" ht="15.75" x14ac:dyDescent="0.25">
      <c r="A23" s="13">
        <v>30</v>
      </c>
      <c r="B23" s="10" t="s">
        <v>79</v>
      </c>
      <c r="C23" s="10" t="s">
        <v>78</v>
      </c>
      <c r="D23" s="11">
        <v>25324</v>
      </c>
      <c r="E23" s="11">
        <v>38237</v>
      </c>
      <c r="F23" s="10" t="s">
        <v>124</v>
      </c>
      <c r="G23" s="10" t="s">
        <v>31</v>
      </c>
      <c r="H23" s="10" t="s">
        <v>144</v>
      </c>
      <c r="I23" s="10" t="s">
        <v>153</v>
      </c>
      <c r="J23" s="10" t="s">
        <v>199</v>
      </c>
      <c r="K23" s="4">
        <v>2093</v>
      </c>
      <c r="L23" s="10" t="s">
        <v>178</v>
      </c>
      <c r="M23" s="12">
        <v>98560.000000000015</v>
      </c>
      <c r="N23" s="23">
        <f t="shared" si="0"/>
        <v>4928.0000000000009</v>
      </c>
    </row>
    <row r="24" spans="1:14" s="4" customFormat="1" ht="15.75" x14ac:dyDescent="0.25">
      <c r="A24" s="9">
        <v>3</v>
      </c>
      <c r="B24" s="10" t="s">
        <v>21</v>
      </c>
      <c r="C24" s="10" t="s">
        <v>16</v>
      </c>
      <c r="D24" s="11">
        <v>25384</v>
      </c>
      <c r="E24" s="11">
        <v>38237</v>
      </c>
      <c r="F24" s="10" t="s">
        <v>25</v>
      </c>
      <c r="G24" s="10" t="s">
        <v>9</v>
      </c>
      <c r="H24" s="10" t="s">
        <v>84</v>
      </c>
      <c r="I24" s="10" t="s">
        <v>85</v>
      </c>
      <c r="J24" s="10" t="s">
        <v>199</v>
      </c>
      <c r="K24" s="4">
        <v>2065</v>
      </c>
      <c r="L24" s="10" t="s">
        <v>86</v>
      </c>
      <c r="M24" s="12">
        <v>85120.000000000015</v>
      </c>
      <c r="N24" s="23">
        <f t="shared" si="0"/>
        <v>4256.0000000000009</v>
      </c>
    </row>
    <row r="25" spans="1:14" s="4" customFormat="1" ht="15.75" x14ac:dyDescent="0.25">
      <c r="A25" s="13">
        <v>6</v>
      </c>
      <c r="B25" s="10" t="s">
        <v>24</v>
      </c>
      <c r="C25" s="10" t="s">
        <v>19</v>
      </c>
      <c r="D25" s="11">
        <v>23225</v>
      </c>
      <c r="E25" s="11">
        <v>38971</v>
      </c>
      <c r="F25" s="10" t="s">
        <v>83</v>
      </c>
      <c r="G25" s="10" t="s">
        <v>28</v>
      </c>
      <c r="H25" s="10" t="s">
        <v>93</v>
      </c>
      <c r="I25" s="10" t="s">
        <v>94</v>
      </c>
      <c r="J25" s="10" t="s">
        <v>199</v>
      </c>
      <c r="K25" s="4">
        <v>2234</v>
      </c>
      <c r="L25" s="10" t="s">
        <v>95</v>
      </c>
      <c r="M25" s="12">
        <v>48160.000000000007</v>
      </c>
      <c r="N25" s="23">
        <f t="shared" si="0"/>
        <v>2408.0000000000005</v>
      </c>
    </row>
    <row r="26" spans="1:14" s="4" customFormat="1" ht="15.75" x14ac:dyDescent="0.25">
      <c r="A26" s="13">
        <v>24</v>
      </c>
      <c r="B26" s="10" t="s">
        <v>65</v>
      </c>
      <c r="C26" s="10" t="s">
        <v>66</v>
      </c>
      <c r="D26" s="11">
        <v>23257</v>
      </c>
      <c r="E26" s="11">
        <v>38971</v>
      </c>
      <c r="F26" s="10" t="s">
        <v>26</v>
      </c>
      <c r="G26" s="10" t="s">
        <v>28</v>
      </c>
      <c r="H26" s="10" t="s">
        <v>138</v>
      </c>
      <c r="I26" s="10" t="s">
        <v>181</v>
      </c>
      <c r="J26" s="10" t="s">
        <v>199</v>
      </c>
      <c r="K26" s="4">
        <v>2192</v>
      </c>
      <c r="L26" s="10" t="s">
        <v>172</v>
      </c>
      <c r="M26" s="12">
        <v>62720.000000000007</v>
      </c>
      <c r="N26" s="23">
        <f t="shared" si="0"/>
        <v>3136.0000000000005</v>
      </c>
    </row>
    <row r="27" spans="1:14" s="4" customFormat="1" ht="15.75" x14ac:dyDescent="0.25">
      <c r="A27" s="9">
        <v>15</v>
      </c>
      <c r="B27" s="10" t="s">
        <v>48</v>
      </c>
      <c r="C27" s="10" t="s">
        <v>49</v>
      </c>
      <c r="D27" s="11">
        <v>23319</v>
      </c>
      <c r="E27" s="11">
        <v>38971</v>
      </c>
      <c r="F27" s="10" t="s">
        <v>109</v>
      </c>
      <c r="G27" s="10" t="s">
        <v>28</v>
      </c>
      <c r="H27" s="10" t="s">
        <v>129</v>
      </c>
      <c r="I27" s="10" t="s">
        <v>150</v>
      </c>
      <c r="J27" s="10" t="s">
        <v>199</v>
      </c>
      <c r="K27" s="4">
        <v>2230</v>
      </c>
      <c r="L27" s="10" t="s">
        <v>163</v>
      </c>
      <c r="M27" s="12">
        <v>34720</v>
      </c>
      <c r="N27" s="23">
        <f t="shared" si="0"/>
        <v>1736</v>
      </c>
    </row>
    <row r="28" spans="1:14" s="4" customFormat="1" ht="15.75" x14ac:dyDescent="0.25">
      <c r="A28" s="13">
        <v>20</v>
      </c>
      <c r="B28" s="10" t="s">
        <v>58</v>
      </c>
      <c r="C28" s="10" t="s">
        <v>59</v>
      </c>
      <c r="D28" s="11">
        <v>27379</v>
      </c>
      <c r="E28" s="11">
        <v>39552</v>
      </c>
      <c r="F28" s="10" t="s">
        <v>114</v>
      </c>
      <c r="G28" s="10" t="s">
        <v>31</v>
      </c>
      <c r="H28" s="10" t="s">
        <v>134</v>
      </c>
      <c r="I28" s="10" t="s">
        <v>156</v>
      </c>
      <c r="J28" s="10" t="s">
        <v>199</v>
      </c>
      <c r="K28" s="4">
        <v>2039</v>
      </c>
      <c r="L28" s="10" t="s">
        <v>168</v>
      </c>
      <c r="M28" s="12">
        <v>50400.000000000007</v>
      </c>
      <c r="N28" s="23">
        <f t="shared" si="0"/>
        <v>2520.0000000000005</v>
      </c>
    </row>
    <row r="29" spans="1:14" s="4" customFormat="1" ht="15.75" x14ac:dyDescent="0.25">
      <c r="A29" s="9">
        <v>11</v>
      </c>
      <c r="B29" s="10" t="s">
        <v>40</v>
      </c>
      <c r="C29" s="10" t="s">
        <v>41</v>
      </c>
      <c r="D29" s="11">
        <v>27136</v>
      </c>
      <c r="E29" s="11">
        <v>39552</v>
      </c>
      <c r="F29" s="10" t="s">
        <v>106</v>
      </c>
      <c r="G29" s="10" t="s">
        <v>28</v>
      </c>
      <c r="H29" s="10" t="s">
        <v>125</v>
      </c>
      <c r="I29" s="10" t="s">
        <v>147</v>
      </c>
      <c r="J29" s="10" t="s">
        <v>199</v>
      </c>
      <c r="K29" s="4">
        <v>2108</v>
      </c>
      <c r="L29" s="10" t="s">
        <v>159</v>
      </c>
      <c r="M29" s="12">
        <v>42560.000000000007</v>
      </c>
      <c r="N29" s="23">
        <f t="shared" si="0"/>
        <v>2128.0000000000005</v>
      </c>
    </row>
    <row r="30" spans="1:14" s="4" customFormat="1" ht="15.75" x14ac:dyDescent="0.25">
      <c r="A30" s="13">
        <v>29</v>
      </c>
      <c r="B30" s="10" t="s">
        <v>75</v>
      </c>
      <c r="C30" s="10" t="s">
        <v>76</v>
      </c>
      <c r="D30" s="11">
        <v>27228</v>
      </c>
      <c r="E30" s="11">
        <v>39552</v>
      </c>
      <c r="F30" s="10" t="s">
        <v>196</v>
      </c>
      <c r="G30" s="10" t="s">
        <v>28</v>
      </c>
      <c r="H30" s="10" t="s">
        <v>143</v>
      </c>
      <c r="I30" s="10" t="s">
        <v>185</v>
      </c>
      <c r="J30" s="10" t="s">
        <v>199</v>
      </c>
      <c r="K30" s="4">
        <v>2067</v>
      </c>
      <c r="L30" s="10" t="s">
        <v>177</v>
      </c>
      <c r="M30" s="12">
        <v>36960</v>
      </c>
      <c r="N30" s="23">
        <f t="shared" si="0"/>
        <v>1848</v>
      </c>
    </row>
    <row r="31" spans="1:14" s="4" customFormat="1" ht="15.75" x14ac:dyDescent="0.25">
      <c r="A31" s="13">
        <v>28</v>
      </c>
      <c r="B31" s="10" t="s">
        <v>73</v>
      </c>
      <c r="C31" s="10" t="s">
        <v>74</v>
      </c>
      <c r="D31" s="11">
        <v>26902</v>
      </c>
      <c r="E31" s="11">
        <v>39853</v>
      </c>
      <c r="F31" s="10" t="s">
        <v>122</v>
      </c>
      <c r="G31" s="4" t="s">
        <v>123</v>
      </c>
      <c r="H31" s="10" t="s">
        <v>142</v>
      </c>
      <c r="I31" s="10" t="s">
        <v>190</v>
      </c>
      <c r="J31" s="10" t="s">
        <v>199</v>
      </c>
      <c r="K31" s="4">
        <v>2142</v>
      </c>
      <c r="L31" s="10" t="s">
        <v>176</v>
      </c>
      <c r="M31" s="12">
        <v>88480.000000000015</v>
      </c>
      <c r="N31" s="23">
        <f t="shared" si="0"/>
        <v>4424.0000000000009</v>
      </c>
    </row>
    <row r="32" spans="1:14" s="4" customFormat="1" ht="15.75" x14ac:dyDescent="0.25">
      <c r="A32" s="9">
        <v>19</v>
      </c>
      <c r="B32" s="10" t="s">
        <v>56</v>
      </c>
      <c r="C32" s="10" t="s">
        <v>57</v>
      </c>
      <c r="D32" s="11">
        <v>26778</v>
      </c>
      <c r="E32" s="11">
        <v>39857</v>
      </c>
      <c r="F32" s="10" t="s">
        <v>113</v>
      </c>
      <c r="G32" s="4" t="s">
        <v>32</v>
      </c>
      <c r="H32" s="10" t="s">
        <v>133</v>
      </c>
      <c r="I32" s="10" t="s">
        <v>155</v>
      </c>
      <c r="J32" s="10" t="s">
        <v>199</v>
      </c>
      <c r="K32" s="4">
        <v>2220</v>
      </c>
      <c r="L32" s="10" t="s">
        <v>167</v>
      </c>
      <c r="M32" s="12">
        <v>88480.000000000015</v>
      </c>
      <c r="N32" s="23">
        <f t="shared" si="0"/>
        <v>4424.0000000000009</v>
      </c>
    </row>
    <row r="33" spans="1:14" s="4" customFormat="1" ht="15.75" x14ac:dyDescent="0.25">
      <c r="A33" s="9">
        <v>1</v>
      </c>
      <c r="B33" s="4" t="s">
        <v>20</v>
      </c>
      <c r="C33" s="4" t="s">
        <v>15</v>
      </c>
      <c r="D33" s="11">
        <v>26722</v>
      </c>
      <c r="E33" s="11">
        <v>39857</v>
      </c>
      <c r="F33" s="4" t="s">
        <v>8</v>
      </c>
      <c r="G33" s="4" t="s">
        <v>32</v>
      </c>
      <c r="H33" s="4" t="s">
        <v>11</v>
      </c>
      <c r="I33" s="4" t="s">
        <v>10</v>
      </c>
      <c r="J33" s="10" t="s">
        <v>199</v>
      </c>
      <c r="K33" s="4">
        <v>2113</v>
      </c>
      <c r="L33" s="4" t="s">
        <v>12</v>
      </c>
      <c r="M33" s="12">
        <v>98560.000000000015</v>
      </c>
      <c r="N33" s="23">
        <f t="shared" si="0"/>
        <v>4928.0000000000009</v>
      </c>
    </row>
    <row r="34" spans="1:14" s="4" customFormat="1" ht="15.75" x14ac:dyDescent="0.25">
      <c r="A34" s="13">
        <v>10</v>
      </c>
      <c r="B34" s="10" t="s">
        <v>38</v>
      </c>
      <c r="C34" s="10" t="s">
        <v>39</v>
      </c>
      <c r="D34" s="11">
        <v>26870</v>
      </c>
      <c r="E34" s="11">
        <v>39858</v>
      </c>
      <c r="F34" s="10" t="s">
        <v>195</v>
      </c>
      <c r="G34" s="4" t="s">
        <v>32</v>
      </c>
      <c r="H34" s="10" t="s">
        <v>104</v>
      </c>
      <c r="I34" s="10" t="s">
        <v>105</v>
      </c>
      <c r="J34" s="10" t="s">
        <v>199</v>
      </c>
      <c r="K34" s="4">
        <v>2060</v>
      </c>
      <c r="L34" s="10" t="s">
        <v>158</v>
      </c>
      <c r="M34" s="12">
        <v>31360.000000000004</v>
      </c>
      <c r="N34" s="23">
        <f t="shared" si="0"/>
        <v>1568.0000000000002</v>
      </c>
    </row>
    <row r="35" spans="1:14" s="4" customFormat="1" ht="15.75" x14ac:dyDescent="0.25">
      <c r="A35" s="14">
        <v>33</v>
      </c>
      <c r="B35" s="15" t="s">
        <v>206</v>
      </c>
      <c r="C35" s="15" t="s">
        <v>207</v>
      </c>
      <c r="D35" s="16">
        <v>27608</v>
      </c>
      <c r="E35" s="16">
        <v>40274</v>
      </c>
      <c r="F35" s="15" t="s">
        <v>208</v>
      </c>
      <c r="G35" s="15" t="s">
        <v>30</v>
      </c>
      <c r="H35" s="15" t="s">
        <v>209</v>
      </c>
      <c r="I35" s="15" t="s">
        <v>210</v>
      </c>
      <c r="J35" s="15" t="s">
        <v>199</v>
      </c>
      <c r="K35" s="15">
        <v>2000</v>
      </c>
      <c r="L35" s="19" t="s">
        <v>211</v>
      </c>
      <c r="M35" s="17">
        <v>35878</v>
      </c>
      <c r="N35" s="22">
        <f t="shared" si="0"/>
        <v>1793.9</v>
      </c>
    </row>
    <row r="36" spans="1:14" s="4" customFormat="1" ht="15.75" x14ac:dyDescent="0.25">
      <c r="A36" s="20" t="s">
        <v>201</v>
      </c>
      <c r="B36" s="15"/>
      <c r="C36" s="15"/>
      <c r="D36" s="15"/>
      <c r="E36" s="15"/>
      <c r="F36" s="15"/>
      <c r="G36" s="15"/>
      <c r="H36" s="15"/>
      <c r="I36" s="15"/>
      <c r="J36" s="15"/>
      <c r="K36" s="15"/>
      <c r="L36" s="15"/>
      <c r="M36" s="21">
        <f>SUBTOTAL(109,Table57891011121314[Salary])</f>
        <v>2080998</v>
      </c>
      <c r="N36" s="24"/>
    </row>
    <row r="37" spans="1:14" s="4" customFormat="1" ht="15.75" x14ac:dyDescent="0.25">
      <c r="A37"/>
      <c r="B37"/>
      <c r="C37"/>
      <c r="D37"/>
      <c r="E37"/>
      <c r="F37"/>
      <c r="G37"/>
      <c r="H37"/>
      <c r="I37"/>
      <c r="J37"/>
      <c r="K37"/>
      <c r="L37"/>
      <c r="M37"/>
      <c r="N37"/>
    </row>
    <row r="38" spans="1:14" s="4" customFormat="1" ht="15.75" x14ac:dyDescent="0.25">
      <c r="A38"/>
      <c r="B38"/>
      <c r="C38"/>
      <c r="D38"/>
      <c r="E38"/>
      <c r="F38"/>
      <c r="G38"/>
      <c r="H38"/>
      <c r="I38"/>
      <c r="J38"/>
      <c r="K38"/>
      <c r="L38"/>
      <c r="M38"/>
      <c r="N38"/>
    </row>
    <row r="39" spans="1:14" s="4" customFormat="1" ht="15.75" x14ac:dyDescent="0.25">
      <c r="L39" s="5"/>
    </row>
    <row r="40" spans="1:14" s="4" customFormat="1" ht="15.75" x14ac:dyDescent="0.25">
      <c r="L40" s="5"/>
    </row>
    <row r="41" spans="1:14" s="4" customFormat="1" ht="15.75" x14ac:dyDescent="0.25">
      <c r="L41" s="5"/>
    </row>
    <row r="42" spans="1:14" s="4" customFormat="1" ht="15.75" x14ac:dyDescent="0.25">
      <c r="L42" s="5"/>
    </row>
    <row r="43" spans="1:14" s="4" customFormat="1" ht="15.75" x14ac:dyDescent="0.25">
      <c r="L43" s="5"/>
    </row>
    <row r="44" spans="1:14" s="4" customFormat="1" ht="15.75" x14ac:dyDescent="0.25">
      <c r="L44" s="5"/>
    </row>
    <row r="45" spans="1:14" s="4" customFormat="1" ht="15.75" x14ac:dyDescent="0.25">
      <c r="L45" s="5"/>
    </row>
    <row r="46" spans="1:14" s="4" customFormat="1" ht="15.75" x14ac:dyDescent="0.25">
      <c r="L46" s="5"/>
    </row>
    <row r="47" spans="1:14" s="4" customFormat="1" ht="15.75" x14ac:dyDescent="0.25">
      <c r="L47" s="5"/>
    </row>
    <row r="48" spans="1:14" s="4" customFormat="1" ht="15.75" x14ac:dyDescent="0.25">
      <c r="L48" s="5"/>
    </row>
    <row r="49" spans="12:12" s="4" customFormat="1" ht="15.75" x14ac:dyDescent="0.25">
      <c r="L49" s="5"/>
    </row>
    <row r="50" spans="12:12" s="4" customFormat="1" ht="15.75" x14ac:dyDescent="0.25">
      <c r="L50" s="5"/>
    </row>
    <row r="51" spans="12:12" s="4" customFormat="1" ht="15.75" x14ac:dyDescent="0.25">
      <c r="L51" s="5"/>
    </row>
    <row r="52" spans="12:12" s="4" customFormat="1" ht="15.75" x14ac:dyDescent="0.25">
      <c r="L52" s="5"/>
    </row>
    <row r="53" spans="12:12" s="4" customFormat="1" ht="15.75" x14ac:dyDescent="0.25">
      <c r="L53" s="5"/>
    </row>
    <row r="54" spans="12:12" s="4" customFormat="1" ht="15.75" x14ac:dyDescent="0.25">
      <c r="L54" s="5"/>
    </row>
    <row r="55" spans="12:12" s="4" customFormat="1" ht="15.75" x14ac:dyDescent="0.25">
      <c r="L55" s="5"/>
    </row>
    <row r="56" spans="12:12" s="4" customFormat="1" ht="15.75" x14ac:dyDescent="0.25">
      <c r="L56" s="5"/>
    </row>
    <row r="57" spans="12:12" s="4" customFormat="1" ht="15.75" x14ac:dyDescent="0.25">
      <c r="L57" s="5"/>
    </row>
    <row r="58" spans="12:12" s="4" customFormat="1" ht="15.75" x14ac:dyDescent="0.25">
      <c r="L58" s="5"/>
    </row>
    <row r="59" spans="12:12" s="4" customFormat="1" ht="15.75" x14ac:dyDescent="0.25">
      <c r="L59" s="5"/>
    </row>
    <row r="60" spans="12:12" s="4" customFormat="1" ht="15.75" x14ac:dyDescent="0.25">
      <c r="L60" s="5"/>
    </row>
    <row r="61" spans="12:12" s="4" customFormat="1" ht="15.75" x14ac:dyDescent="0.25">
      <c r="L61" s="5"/>
    </row>
    <row r="62" spans="12:12" s="4" customFormat="1" ht="15.75" x14ac:dyDescent="0.25">
      <c r="L62" s="5"/>
    </row>
    <row r="63" spans="12:12" s="4" customFormat="1" ht="15.75" x14ac:dyDescent="0.25">
      <c r="L63" s="5"/>
    </row>
    <row r="64" spans="12:12" s="4" customFormat="1" ht="15.75" x14ac:dyDescent="0.25">
      <c r="L64" s="5"/>
    </row>
    <row r="65" spans="12:12" s="4" customFormat="1" ht="15.75" x14ac:dyDescent="0.25">
      <c r="L65" s="5"/>
    </row>
    <row r="66" spans="12:12" s="4" customFormat="1" ht="15.75" x14ac:dyDescent="0.25">
      <c r="L66" s="5"/>
    </row>
    <row r="67" spans="12:12" s="4" customFormat="1" ht="15.75" x14ac:dyDescent="0.25">
      <c r="L67" s="5"/>
    </row>
    <row r="68" spans="12:12" s="4" customFormat="1" ht="15.75" x14ac:dyDescent="0.25">
      <c r="L68" s="5"/>
    </row>
    <row r="69" spans="12:12" s="4" customFormat="1" ht="15.75" x14ac:dyDescent="0.25">
      <c r="L69" s="5"/>
    </row>
    <row r="70" spans="12:12" s="4" customFormat="1" ht="15.75" x14ac:dyDescent="0.25">
      <c r="L70" s="5"/>
    </row>
    <row r="71" spans="12:12" s="4" customFormat="1" ht="15.75" x14ac:dyDescent="0.25">
      <c r="L71" s="5"/>
    </row>
    <row r="72" spans="12:12" s="4" customFormat="1" ht="15.75" x14ac:dyDescent="0.25">
      <c r="L72" s="5"/>
    </row>
    <row r="73" spans="12:12" s="4" customFormat="1" ht="15.75" x14ac:dyDescent="0.25">
      <c r="L73" s="5"/>
    </row>
    <row r="74" spans="12:12" s="4" customFormat="1" ht="15.75" x14ac:dyDescent="0.25">
      <c r="L74" s="5"/>
    </row>
    <row r="75" spans="12:12" s="4" customFormat="1" ht="15.75" x14ac:dyDescent="0.25">
      <c r="L75" s="5"/>
    </row>
    <row r="76" spans="12:12" s="4" customFormat="1" ht="15.75" x14ac:dyDescent="0.25">
      <c r="L76" s="5"/>
    </row>
    <row r="77" spans="12:12" s="4" customFormat="1" ht="15.75" x14ac:dyDescent="0.25">
      <c r="L77" s="5"/>
    </row>
    <row r="78" spans="12:12" s="4" customFormat="1" ht="15.75" x14ac:dyDescent="0.25">
      <c r="L78" s="5"/>
    </row>
    <row r="79" spans="12:12" s="4" customFormat="1" ht="15.75" x14ac:dyDescent="0.25">
      <c r="L79" s="5"/>
    </row>
    <row r="80" spans="12:12" s="4" customFormat="1" ht="15.75" x14ac:dyDescent="0.25">
      <c r="L80" s="5"/>
    </row>
    <row r="81" spans="12:12" s="4" customFormat="1" ht="15.75" x14ac:dyDescent="0.25">
      <c r="L81" s="5"/>
    </row>
    <row r="82" spans="12:12" s="4" customFormat="1" ht="15.75" x14ac:dyDescent="0.25">
      <c r="L82" s="5"/>
    </row>
    <row r="83" spans="12:12" s="4" customFormat="1" ht="15.75" x14ac:dyDescent="0.25">
      <c r="L83" s="5"/>
    </row>
    <row r="84" spans="12:12" s="4" customFormat="1" ht="15.75" x14ac:dyDescent="0.25">
      <c r="L84" s="5"/>
    </row>
    <row r="85" spans="12:12" s="4" customFormat="1" ht="15.75" x14ac:dyDescent="0.25">
      <c r="L85" s="5"/>
    </row>
    <row r="86" spans="12:12" s="4" customFormat="1" ht="15.75" x14ac:dyDescent="0.25">
      <c r="L86" s="5"/>
    </row>
    <row r="87" spans="12:12" s="4" customFormat="1" ht="15.75" x14ac:dyDescent="0.25">
      <c r="L87" s="5"/>
    </row>
    <row r="88" spans="12:12" s="4" customFormat="1" ht="15.75" x14ac:dyDescent="0.25">
      <c r="L88" s="5"/>
    </row>
    <row r="89" spans="12:12" s="4" customFormat="1" ht="15.75" x14ac:dyDescent="0.25">
      <c r="L89" s="5"/>
    </row>
    <row r="90" spans="12:12" s="4" customFormat="1" ht="15.75" x14ac:dyDescent="0.25">
      <c r="L90" s="5"/>
    </row>
    <row r="91" spans="12:12" s="4" customFormat="1" ht="15.75" x14ac:dyDescent="0.25">
      <c r="L91" s="5"/>
    </row>
    <row r="92" spans="12:12" s="4" customFormat="1" ht="15.75" x14ac:dyDescent="0.25">
      <c r="L92" s="5"/>
    </row>
    <row r="93" spans="12:12" s="4" customFormat="1" ht="15.75" x14ac:dyDescent="0.25">
      <c r="L93" s="5"/>
    </row>
    <row r="94" spans="12:12" s="4" customFormat="1" ht="15.75" x14ac:dyDescent="0.25">
      <c r="L94" s="5"/>
    </row>
    <row r="95" spans="12:12" s="4" customFormat="1" ht="15.75" x14ac:dyDescent="0.25">
      <c r="L95" s="5"/>
    </row>
    <row r="96" spans="12:12" s="4" customFormat="1" ht="15.75" x14ac:dyDescent="0.25">
      <c r="L96" s="5"/>
    </row>
    <row r="97" spans="12:12" s="4" customFormat="1" ht="15.75" x14ac:dyDescent="0.25">
      <c r="L97" s="5"/>
    </row>
    <row r="98" spans="12:12" s="4" customFormat="1" ht="15.75" x14ac:dyDescent="0.25">
      <c r="L98" s="5"/>
    </row>
    <row r="99" spans="12:12" s="4" customFormat="1" ht="15.75" x14ac:dyDescent="0.25">
      <c r="L99" s="5"/>
    </row>
    <row r="100" spans="12:12" s="4" customFormat="1" ht="15.75" x14ac:dyDescent="0.25">
      <c r="L100" s="5"/>
    </row>
    <row r="101" spans="12:12" s="4" customFormat="1" ht="15.75" x14ac:dyDescent="0.25">
      <c r="L101" s="5"/>
    </row>
    <row r="102" spans="12:12" s="4" customFormat="1" ht="15.75" x14ac:dyDescent="0.25">
      <c r="L102" s="5"/>
    </row>
    <row r="103" spans="12:12" s="4" customFormat="1" ht="15.75" x14ac:dyDescent="0.25">
      <c r="L103" s="5"/>
    </row>
    <row r="104" spans="12:12" s="4" customFormat="1" ht="15.75" x14ac:dyDescent="0.25">
      <c r="L104" s="5"/>
    </row>
    <row r="105" spans="12:12" s="4" customFormat="1" ht="15.75" x14ac:dyDescent="0.25">
      <c r="L105" s="5"/>
    </row>
    <row r="106" spans="12:12" s="4" customFormat="1" ht="15.75" x14ac:dyDescent="0.25">
      <c r="L106" s="5"/>
    </row>
    <row r="107" spans="12:12" s="4" customFormat="1" ht="15.75" x14ac:dyDescent="0.25">
      <c r="L107" s="5"/>
    </row>
    <row r="108" spans="12:12" s="4" customFormat="1" ht="15.75" x14ac:dyDescent="0.25">
      <c r="L108" s="5"/>
    </row>
    <row r="109" spans="12:12" s="4" customFormat="1" ht="15.75" x14ac:dyDescent="0.25">
      <c r="L109" s="5"/>
    </row>
    <row r="110" spans="12:12" s="4" customFormat="1" ht="15.75" x14ac:dyDescent="0.25">
      <c r="L110" s="5"/>
    </row>
    <row r="111" spans="12:12" s="4" customFormat="1" ht="15.75" x14ac:dyDescent="0.25">
      <c r="L111" s="5"/>
    </row>
    <row r="112" spans="12:12" s="4" customFormat="1" ht="15.75" x14ac:dyDescent="0.25">
      <c r="L112" s="5"/>
    </row>
    <row r="113" spans="12:12" s="4" customFormat="1" ht="15.75" x14ac:dyDescent="0.25">
      <c r="L113" s="5"/>
    </row>
    <row r="114" spans="12:12" s="4" customFormat="1" ht="15.75" x14ac:dyDescent="0.25">
      <c r="L114" s="5"/>
    </row>
    <row r="115" spans="12:12" s="4" customFormat="1" ht="15.75" x14ac:dyDescent="0.25">
      <c r="L115" s="5"/>
    </row>
    <row r="116" spans="12:12" s="4" customFormat="1" ht="15.75" x14ac:dyDescent="0.25">
      <c r="L116" s="5"/>
    </row>
    <row r="117" spans="12:12" s="4" customFormat="1" ht="15.75" x14ac:dyDescent="0.25">
      <c r="L117" s="5"/>
    </row>
    <row r="118" spans="12:12" s="4" customFormat="1" ht="15.75" x14ac:dyDescent="0.25">
      <c r="L118" s="5"/>
    </row>
    <row r="119" spans="12:12" s="4" customFormat="1" ht="15.75" x14ac:dyDescent="0.25">
      <c r="L119" s="5"/>
    </row>
    <row r="120" spans="12:12" s="4" customFormat="1" ht="15.75" x14ac:dyDescent="0.25">
      <c r="L120" s="5"/>
    </row>
    <row r="121" spans="12:12" s="4" customFormat="1" ht="15.75" x14ac:dyDescent="0.25">
      <c r="L121" s="5"/>
    </row>
    <row r="122" spans="12:12" s="4" customFormat="1" ht="15.75" x14ac:dyDescent="0.25">
      <c r="L122" s="5"/>
    </row>
    <row r="123" spans="12:12" s="4" customFormat="1" ht="15.75" x14ac:dyDescent="0.25">
      <c r="L123" s="5"/>
    </row>
    <row r="124" spans="12:12" s="4" customFormat="1" ht="15.75" x14ac:dyDescent="0.25">
      <c r="L124" s="5"/>
    </row>
    <row r="125" spans="12:12" s="4" customFormat="1" ht="15.75" x14ac:dyDescent="0.25">
      <c r="L125" s="5"/>
    </row>
    <row r="126" spans="12:12" s="4" customFormat="1" ht="15.75" x14ac:dyDescent="0.25">
      <c r="L126" s="5"/>
    </row>
    <row r="127" spans="12:12" s="4" customFormat="1" ht="15.75" x14ac:dyDescent="0.25">
      <c r="L127" s="5"/>
    </row>
    <row r="128" spans="12:12" s="4" customFormat="1" ht="15.75" x14ac:dyDescent="0.25">
      <c r="L128" s="5"/>
    </row>
    <row r="129" spans="12:12" s="4" customFormat="1" ht="15.75" x14ac:dyDescent="0.25">
      <c r="L129" s="5"/>
    </row>
    <row r="130" spans="12:12" s="4" customFormat="1" ht="15.75" x14ac:dyDescent="0.25">
      <c r="L130" s="5"/>
    </row>
    <row r="131" spans="12:12" s="4" customFormat="1" ht="15.75" x14ac:dyDescent="0.25">
      <c r="L131" s="5"/>
    </row>
    <row r="132" spans="12:12" s="4" customFormat="1" ht="15.75" x14ac:dyDescent="0.25">
      <c r="L132" s="5"/>
    </row>
    <row r="133" spans="12:12" s="4" customFormat="1" ht="15.75" x14ac:dyDescent="0.25">
      <c r="L133" s="5"/>
    </row>
    <row r="134" spans="12:12" s="4" customFormat="1" ht="15.75" x14ac:dyDescent="0.25">
      <c r="L134" s="5"/>
    </row>
    <row r="135" spans="12:12" s="4" customFormat="1" ht="15.75" x14ac:dyDescent="0.25">
      <c r="L135" s="5"/>
    </row>
    <row r="136" spans="12:12" s="4" customFormat="1" ht="15.75" x14ac:dyDescent="0.25">
      <c r="L136" s="5"/>
    </row>
    <row r="137" spans="12:12" s="4" customFormat="1" ht="15.75" x14ac:dyDescent="0.25">
      <c r="L137" s="5"/>
    </row>
    <row r="138" spans="12:12" s="4" customFormat="1" ht="15.75" x14ac:dyDescent="0.25">
      <c r="L138" s="5"/>
    </row>
    <row r="139" spans="12:12" s="4" customFormat="1" ht="15.75" x14ac:dyDescent="0.25">
      <c r="L139" s="5"/>
    </row>
    <row r="140" spans="12:12" s="4" customFormat="1" ht="15.75" x14ac:dyDescent="0.25">
      <c r="L140" s="5"/>
    </row>
    <row r="141" spans="12:12" s="4" customFormat="1" ht="15.75" x14ac:dyDescent="0.25">
      <c r="L141" s="5"/>
    </row>
    <row r="142" spans="12:12" s="4" customFormat="1" ht="15.75" x14ac:dyDescent="0.25">
      <c r="L142" s="5"/>
    </row>
    <row r="143" spans="12:12" s="4" customFormat="1" ht="15.75" x14ac:dyDescent="0.25">
      <c r="L143" s="5"/>
    </row>
    <row r="144" spans="12:12" s="4" customFormat="1" ht="15.75" x14ac:dyDescent="0.25">
      <c r="L144" s="5"/>
    </row>
    <row r="145" spans="12:12" s="4" customFormat="1" ht="15.75" x14ac:dyDescent="0.25">
      <c r="L145" s="5"/>
    </row>
    <row r="146" spans="12:12" s="4" customFormat="1" ht="15.75" x14ac:dyDescent="0.25">
      <c r="L146" s="5"/>
    </row>
    <row r="147" spans="12:12" s="4" customFormat="1" ht="15.75" x14ac:dyDescent="0.25">
      <c r="L147" s="5"/>
    </row>
    <row r="148" spans="12:12" s="4" customFormat="1" ht="15.75" x14ac:dyDescent="0.25">
      <c r="L148" s="5"/>
    </row>
    <row r="149" spans="12:12" s="4" customFormat="1" ht="15.75" x14ac:dyDescent="0.25">
      <c r="L149" s="5"/>
    </row>
    <row r="150" spans="12:12" s="4" customFormat="1" ht="15.75" x14ac:dyDescent="0.25">
      <c r="L150" s="5"/>
    </row>
    <row r="151" spans="12:12" s="4" customFormat="1" ht="15.75" x14ac:dyDescent="0.25">
      <c r="L151" s="5"/>
    </row>
    <row r="152" spans="12:12" s="4" customFormat="1" ht="15.75" x14ac:dyDescent="0.25">
      <c r="L152" s="5"/>
    </row>
    <row r="153" spans="12:12" s="4" customFormat="1" ht="15.75" x14ac:dyDescent="0.25">
      <c r="L153" s="5"/>
    </row>
    <row r="154" spans="12:12" s="4" customFormat="1" ht="15.75" x14ac:dyDescent="0.25">
      <c r="L154" s="5"/>
    </row>
    <row r="155" spans="12:12" s="4" customFormat="1" ht="15.75" x14ac:dyDescent="0.25">
      <c r="L155" s="5"/>
    </row>
    <row r="156" spans="12:12" s="4" customFormat="1" ht="15.75" x14ac:dyDescent="0.25">
      <c r="L156" s="5"/>
    </row>
    <row r="157" spans="12:12" s="4" customFormat="1" ht="15.75" x14ac:dyDescent="0.25">
      <c r="L157" s="5"/>
    </row>
    <row r="158" spans="12:12" s="4" customFormat="1" ht="15.75" x14ac:dyDescent="0.25">
      <c r="L158" s="5"/>
    </row>
    <row r="159" spans="12:12" s="4" customFormat="1" ht="15.75" x14ac:dyDescent="0.25">
      <c r="L159" s="5"/>
    </row>
    <row r="160" spans="12:12" s="4" customFormat="1" ht="15.75" x14ac:dyDescent="0.25">
      <c r="L160" s="5"/>
    </row>
    <row r="161" spans="12:12" s="4" customFormat="1" ht="15.75" x14ac:dyDescent="0.25">
      <c r="L161" s="5"/>
    </row>
    <row r="162" spans="12:12" s="4" customFormat="1" ht="15.75" x14ac:dyDescent="0.25">
      <c r="L162" s="5"/>
    </row>
    <row r="163" spans="12:12" s="4" customFormat="1" ht="15.75" x14ac:dyDescent="0.25">
      <c r="L163" s="5"/>
    </row>
    <row r="164" spans="12:12" s="4" customFormat="1" ht="15.75" x14ac:dyDescent="0.25">
      <c r="L164" s="5"/>
    </row>
    <row r="165" spans="12:12" s="4" customFormat="1" ht="15.75" x14ac:dyDescent="0.25">
      <c r="L165" s="5"/>
    </row>
    <row r="166" spans="12:12" s="4" customFormat="1" ht="15.75" x14ac:dyDescent="0.25">
      <c r="L166" s="5"/>
    </row>
    <row r="167" spans="12:12" s="4" customFormat="1" ht="15.75" x14ac:dyDescent="0.25">
      <c r="L167" s="5"/>
    </row>
    <row r="168" spans="12:12" s="4" customFormat="1" ht="15.75" x14ac:dyDescent="0.25">
      <c r="L168" s="5"/>
    </row>
    <row r="169" spans="12:12" s="4" customFormat="1" ht="15.75" x14ac:dyDescent="0.25">
      <c r="L169" s="5"/>
    </row>
    <row r="170" spans="12:12" s="4" customFormat="1" ht="15.75" x14ac:dyDescent="0.25">
      <c r="L170" s="5"/>
    </row>
    <row r="171" spans="12:12" s="4" customFormat="1" ht="15.75" x14ac:dyDescent="0.25">
      <c r="L171" s="5"/>
    </row>
    <row r="172" spans="12:12" s="4" customFormat="1" ht="15.75" x14ac:dyDescent="0.25">
      <c r="L172" s="5"/>
    </row>
    <row r="173" spans="12:12" s="4" customFormat="1" ht="15.75" x14ac:dyDescent="0.25">
      <c r="L173" s="5"/>
    </row>
    <row r="174" spans="12:12" s="4" customFormat="1" ht="15.75" x14ac:dyDescent="0.25">
      <c r="L174" s="5"/>
    </row>
    <row r="175" spans="12:12" s="4" customFormat="1" ht="15.75" x14ac:dyDescent="0.25">
      <c r="L175" s="5"/>
    </row>
    <row r="176" spans="12:12" s="4" customFormat="1" ht="15.75" x14ac:dyDescent="0.25">
      <c r="L176" s="5"/>
    </row>
    <row r="177" spans="12:12" s="4" customFormat="1" ht="15.75" x14ac:dyDescent="0.25">
      <c r="L177" s="5"/>
    </row>
    <row r="178" spans="12:12" s="4" customFormat="1" ht="15.75" x14ac:dyDescent="0.25">
      <c r="L178" s="5"/>
    </row>
    <row r="179" spans="12:12" s="4" customFormat="1" ht="15.75" x14ac:dyDescent="0.25">
      <c r="L179" s="5"/>
    </row>
    <row r="180" spans="12:12" s="4" customFormat="1" ht="15.75" x14ac:dyDescent="0.25">
      <c r="L180" s="5"/>
    </row>
    <row r="181" spans="12:12" s="4" customFormat="1" ht="15.75" x14ac:dyDescent="0.25">
      <c r="L181" s="5"/>
    </row>
    <row r="182" spans="12:12" s="4" customFormat="1" ht="15.75" x14ac:dyDescent="0.25">
      <c r="L182" s="5"/>
    </row>
    <row r="183" spans="12:12" s="4" customFormat="1" ht="15.75" x14ac:dyDescent="0.25">
      <c r="L183" s="5"/>
    </row>
    <row r="184" spans="12:12" s="4" customFormat="1" ht="15.75" x14ac:dyDescent="0.25">
      <c r="L184" s="5"/>
    </row>
    <row r="185" spans="12:12" s="4" customFormat="1" ht="15.75" x14ac:dyDescent="0.25">
      <c r="L185" s="5"/>
    </row>
    <row r="186" spans="12:12" s="4" customFormat="1" ht="15.75" x14ac:dyDescent="0.25">
      <c r="L186" s="5"/>
    </row>
    <row r="187" spans="12:12" s="4" customFormat="1" ht="15.75" x14ac:dyDescent="0.25">
      <c r="L187" s="5"/>
    </row>
    <row r="188" spans="12:12" s="4" customFormat="1" ht="15.75" x14ac:dyDescent="0.25">
      <c r="L188" s="5"/>
    </row>
    <row r="189" spans="12:12" s="4" customFormat="1" ht="15.75" x14ac:dyDescent="0.25">
      <c r="L189" s="5"/>
    </row>
    <row r="190" spans="12:12" s="4" customFormat="1" ht="15.75" x14ac:dyDescent="0.25">
      <c r="L190" s="5"/>
    </row>
    <row r="191" spans="12:12" s="4" customFormat="1" ht="15.75" x14ac:dyDescent="0.25">
      <c r="L191" s="5"/>
    </row>
    <row r="192" spans="12:12" s="4" customFormat="1" ht="15.75" x14ac:dyDescent="0.25">
      <c r="L192" s="5"/>
    </row>
    <row r="193" spans="12:12" s="4" customFormat="1" ht="15.75" x14ac:dyDescent="0.25">
      <c r="L193" s="5"/>
    </row>
    <row r="194" spans="12:12" s="4" customFormat="1" ht="15.75" x14ac:dyDescent="0.25">
      <c r="L194" s="5"/>
    </row>
    <row r="195" spans="12:12" s="4" customFormat="1" ht="15.75" x14ac:dyDescent="0.25">
      <c r="L195" s="5"/>
    </row>
    <row r="196" spans="12:12" s="4" customFormat="1" ht="15.75" x14ac:dyDescent="0.25">
      <c r="L196" s="5"/>
    </row>
    <row r="197" spans="12:12" s="4" customFormat="1" ht="15.75" x14ac:dyDescent="0.25">
      <c r="L197" s="5"/>
    </row>
    <row r="198" spans="12:12" s="4" customFormat="1" ht="15.75" x14ac:dyDescent="0.25">
      <c r="L198" s="5"/>
    </row>
    <row r="199" spans="12:12" s="4" customFormat="1" ht="15.75" x14ac:dyDescent="0.25">
      <c r="L199" s="5"/>
    </row>
    <row r="200" spans="12:12" s="4" customFormat="1" ht="15.75" x14ac:dyDescent="0.25">
      <c r="L200" s="5"/>
    </row>
    <row r="201" spans="12:12" s="4" customFormat="1" ht="15.75" x14ac:dyDescent="0.25">
      <c r="L201" s="5"/>
    </row>
    <row r="202" spans="12:12" s="4" customFormat="1" ht="15.75" x14ac:dyDescent="0.25">
      <c r="L202" s="5"/>
    </row>
    <row r="203" spans="12:12" s="4" customFormat="1" ht="15.75" x14ac:dyDescent="0.25">
      <c r="L203" s="5"/>
    </row>
    <row r="204" spans="12:12" s="4" customFormat="1" ht="15.75" x14ac:dyDescent="0.25">
      <c r="L204" s="5"/>
    </row>
    <row r="205" spans="12:12" s="4" customFormat="1" ht="15.75" x14ac:dyDescent="0.25">
      <c r="L205" s="5"/>
    </row>
    <row r="206" spans="12:12" s="4" customFormat="1" ht="15.75" x14ac:dyDescent="0.25">
      <c r="L206" s="5"/>
    </row>
    <row r="207" spans="12:12" s="4" customFormat="1" ht="15.75" x14ac:dyDescent="0.25">
      <c r="L207" s="5"/>
    </row>
    <row r="208" spans="12:12" s="4" customFormat="1" ht="15.75" x14ac:dyDescent="0.25">
      <c r="L208" s="5"/>
    </row>
    <row r="209" spans="12:12" s="4" customFormat="1" ht="15.75" x14ac:dyDescent="0.25">
      <c r="L209" s="5"/>
    </row>
    <row r="210" spans="12:12" s="4" customFormat="1" ht="15.75" x14ac:dyDescent="0.25">
      <c r="L210" s="5"/>
    </row>
    <row r="211" spans="12:12" s="4" customFormat="1" ht="15.75" x14ac:dyDescent="0.25">
      <c r="L211" s="5"/>
    </row>
    <row r="212" spans="12:12" s="4" customFormat="1" ht="15.75" x14ac:dyDescent="0.25">
      <c r="L212" s="5"/>
    </row>
    <row r="213" spans="12:12" s="4" customFormat="1" ht="15.75" x14ac:dyDescent="0.25">
      <c r="L213" s="5"/>
    </row>
    <row r="214" spans="12:12" s="4" customFormat="1" ht="15.75" x14ac:dyDescent="0.25">
      <c r="L214" s="5"/>
    </row>
    <row r="215" spans="12:12" s="4" customFormat="1" ht="15.75" x14ac:dyDescent="0.25">
      <c r="L215" s="5"/>
    </row>
    <row r="216" spans="12:12" s="4" customFormat="1" ht="15.75" x14ac:dyDescent="0.25">
      <c r="L216" s="5"/>
    </row>
    <row r="217" spans="12:12" s="4" customFormat="1" ht="15.75" x14ac:dyDescent="0.25">
      <c r="L217" s="5"/>
    </row>
    <row r="218" spans="12:12" s="4" customFormat="1" ht="15.75" x14ac:dyDescent="0.25">
      <c r="L218" s="5"/>
    </row>
    <row r="219" spans="12:12" s="4" customFormat="1" ht="15.75" x14ac:dyDescent="0.25">
      <c r="L219" s="5"/>
    </row>
    <row r="220" spans="12:12" s="4" customFormat="1" ht="15.75" x14ac:dyDescent="0.25">
      <c r="L220" s="5"/>
    </row>
    <row r="221" spans="12:12" s="4" customFormat="1" ht="15.75" x14ac:dyDescent="0.25">
      <c r="L221" s="5"/>
    </row>
    <row r="222" spans="12:12" s="4" customFormat="1" ht="15.75" x14ac:dyDescent="0.25">
      <c r="L222" s="5"/>
    </row>
    <row r="223" spans="12:12" s="4" customFormat="1" ht="15.75" x14ac:dyDescent="0.25">
      <c r="L223" s="5"/>
    </row>
    <row r="224" spans="12:12" s="4" customFormat="1" ht="15.75" x14ac:dyDescent="0.25">
      <c r="L224" s="5"/>
    </row>
    <row r="225" spans="12:12" s="4" customFormat="1" ht="15.75" x14ac:dyDescent="0.25">
      <c r="L225" s="5"/>
    </row>
    <row r="226" spans="12:12" s="4" customFormat="1" ht="15.75" x14ac:dyDescent="0.25">
      <c r="L226" s="5"/>
    </row>
    <row r="227" spans="12:12" s="4" customFormat="1" ht="15.75" x14ac:dyDescent="0.25">
      <c r="L227" s="5"/>
    </row>
    <row r="228" spans="12:12" s="4" customFormat="1" ht="15.75" x14ac:dyDescent="0.25">
      <c r="L228" s="5"/>
    </row>
    <row r="229" spans="12:12" s="4" customFormat="1" ht="15.75" x14ac:dyDescent="0.25">
      <c r="L229" s="5"/>
    </row>
    <row r="230" spans="12:12" s="4" customFormat="1" ht="15.75" x14ac:dyDescent="0.25">
      <c r="L230" s="5"/>
    </row>
    <row r="231" spans="12:12" s="4" customFormat="1" ht="15.75" x14ac:dyDescent="0.25">
      <c r="L231" s="5"/>
    </row>
    <row r="232" spans="12:12" s="4" customFormat="1" ht="15.75" x14ac:dyDescent="0.25">
      <c r="L232" s="5"/>
    </row>
    <row r="233" spans="12:12" s="4" customFormat="1" ht="15.75" x14ac:dyDescent="0.25">
      <c r="L233" s="5"/>
    </row>
    <row r="234" spans="12:12" s="4" customFormat="1" ht="15.75" x14ac:dyDescent="0.25">
      <c r="L234" s="5"/>
    </row>
    <row r="235" spans="12:12" s="4" customFormat="1" ht="15.75" x14ac:dyDescent="0.25">
      <c r="L235" s="5"/>
    </row>
    <row r="236" spans="12:12" s="4" customFormat="1" ht="15.75" x14ac:dyDescent="0.25">
      <c r="L236" s="5"/>
    </row>
    <row r="237" spans="12:12" s="4" customFormat="1" ht="15.75" x14ac:dyDescent="0.25">
      <c r="L237" s="5"/>
    </row>
    <row r="238" spans="12:12" s="4" customFormat="1" ht="15.75" x14ac:dyDescent="0.25">
      <c r="L238" s="5"/>
    </row>
    <row r="239" spans="12:12" s="4" customFormat="1" ht="15.75" x14ac:dyDescent="0.25">
      <c r="L239" s="5"/>
    </row>
    <row r="240" spans="12:12" s="4" customFormat="1" ht="15.75" x14ac:dyDescent="0.25">
      <c r="L240" s="5"/>
    </row>
    <row r="241" spans="12:12" s="4" customFormat="1" ht="15.75" x14ac:dyDescent="0.25">
      <c r="L241" s="5"/>
    </row>
    <row r="242" spans="12:12" s="4" customFormat="1" ht="15.75" x14ac:dyDescent="0.25">
      <c r="L242" s="5"/>
    </row>
    <row r="243" spans="12:12" s="4" customFormat="1" ht="15.75" x14ac:dyDescent="0.25">
      <c r="L243" s="5"/>
    </row>
    <row r="244" spans="12:12" s="4" customFormat="1" ht="15.75" x14ac:dyDescent="0.25">
      <c r="L244" s="5"/>
    </row>
    <row r="245" spans="12:12" s="4" customFormat="1" ht="15.75" x14ac:dyDescent="0.25">
      <c r="L245" s="5"/>
    </row>
    <row r="246" spans="12:12" s="4" customFormat="1" ht="15.75" x14ac:dyDescent="0.25">
      <c r="L246" s="5"/>
    </row>
    <row r="247" spans="12:12" s="4" customFormat="1" ht="15.75" x14ac:dyDescent="0.25">
      <c r="L247" s="5"/>
    </row>
    <row r="248" spans="12:12" s="4" customFormat="1" ht="15.75" x14ac:dyDescent="0.25">
      <c r="L248" s="5"/>
    </row>
    <row r="249" spans="12:12" s="4" customFormat="1" ht="15.75" x14ac:dyDescent="0.25">
      <c r="L249" s="5"/>
    </row>
    <row r="250" spans="12:12" s="4" customFormat="1" ht="15.75" x14ac:dyDescent="0.25">
      <c r="L250" s="5"/>
    </row>
    <row r="251" spans="12:12" s="4" customFormat="1" ht="15.75" x14ac:dyDescent="0.25">
      <c r="L251" s="5"/>
    </row>
    <row r="252" spans="12:12" s="4" customFormat="1" ht="15.75" x14ac:dyDescent="0.25">
      <c r="L252" s="5"/>
    </row>
    <row r="253" spans="12:12" s="4" customFormat="1" ht="15.75" x14ac:dyDescent="0.25">
      <c r="L253" s="5"/>
    </row>
    <row r="254" spans="12:12" s="4" customFormat="1" ht="15.75" x14ac:dyDescent="0.25">
      <c r="L254" s="5"/>
    </row>
    <row r="255" spans="12:12" s="4" customFormat="1" ht="15.75" x14ac:dyDescent="0.25">
      <c r="L255" s="5"/>
    </row>
    <row r="256" spans="12:12" s="4" customFormat="1" ht="15.75" x14ac:dyDescent="0.25">
      <c r="L256" s="5"/>
    </row>
    <row r="257" spans="12:12" s="4" customFormat="1" ht="15.75" x14ac:dyDescent="0.25">
      <c r="L257" s="5"/>
    </row>
    <row r="258" spans="12:12" s="4" customFormat="1" ht="15.75" x14ac:dyDescent="0.25">
      <c r="L258" s="5"/>
    </row>
    <row r="259" spans="12:12" s="4" customFormat="1" ht="15.75" x14ac:dyDescent="0.25">
      <c r="L259" s="5"/>
    </row>
    <row r="260" spans="12:12" s="4" customFormat="1" ht="15.75" x14ac:dyDescent="0.25">
      <c r="L260" s="5"/>
    </row>
    <row r="261" spans="12:12" s="4" customFormat="1" ht="15.75" x14ac:dyDescent="0.25">
      <c r="L261" s="5"/>
    </row>
    <row r="262" spans="12:12" s="4" customFormat="1" ht="15.75" x14ac:dyDescent="0.25">
      <c r="L262" s="5"/>
    </row>
    <row r="263" spans="12:12" s="4" customFormat="1" ht="15.75" x14ac:dyDescent="0.25">
      <c r="L263" s="5"/>
    </row>
    <row r="264" spans="12:12" s="4" customFormat="1" ht="15.75" x14ac:dyDescent="0.25">
      <c r="L264" s="5"/>
    </row>
    <row r="265" spans="12:12" s="4" customFormat="1" ht="15.75" x14ac:dyDescent="0.25">
      <c r="L265" s="5"/>
    </row>
    <row r="266" spans="12:12" s="4" customFormat="1" ht="15.75" x14ac:dyDescent="0.25">
      <c r="L266" s="5"/>
    </row>
    <row r="267" spans="12:12" s="4" customFormat="1" ht="15.75" x14ac:dyDescent="0.25">
      <c r="L267" s="5"/>
    </row>
    <row r="268" spans="12:12" s="4" customFormat="1" ht="15.75" x14ac:dyDescent="0.25">
      <c r="L268" s="5"/>
    </row>
    <row r="269" spans="12:12" s="4" customFormat="1" ht="15.75" x14ac:dyDescent="0.25">
      <c r="L269" s="5"/>
    </row>
    <row r="270" spans="12:12" s="4" customFormat="1" ht="15.75" x14ac:dyDescent="0.25">
      <c r="L270" s="5"/>
    </row>
    <row r="271" spans="12:12" s="4" customFormat="1" ht="15.75" x14ac:dyDescent="0.25">
      <c r="L271" s="5"/>
    </row>
    <row r="272" spans="12:12" s="4" customFormat="1" ht="15.75" x14ac:dyDescent="0.25">
      <c r="L272" s="5"/>
    </row>
    <row r="273" spans="12:12" s="4" customFormat="1" ht="15.75" x14ac:dyDescent="0.25">
      <c r="L273" s="5"/>
    </row>
    <row r="274" spans="12:12" s="4" customFormat="1" ht="15.75" x14ac:dyDescent="0.25">
      <c r="L274" s="5"/>
    </row>
    <row r="275" spans="12:12" s="4" customFormat="1" ht="15.75" x14ac:dyDescent="0.25">
      <c r="L275" s="5"/>
    </row>
    <row r="276" spans="12:12" s="4" customFormat="1" ht="15.75" x14ac:dyDescent="0.25">
      <c r="L276" s="5"/>
    </row>
    <row r="277" spans="12:12" s="4" customFormat="1" ht="15.75" x14ac:dyDescent="0.25">
      <c r="L277" s="5"/>
    </row>
    <row r="278" spans="12:12" s="4" customFormat="1" ht="15.75" x14ac:dyDescent="0.25">
      <c r="L278" s="5"/>
    </row>
    <row r="279" spans="12:12" s="4" customFormat="1" ht="15.75" x14ac:dyDescent="0.25">
      <c r="L279" s="5"/>
    </row>
    <row r="280" spans="12:12" s="4" customFormat="1" ht="15.75" x14ac:dyDescent="0.25">
      <c r="L280" s="5"/>
    </row>
    <row r="281" spans="12:12" s="4" customFormat="1" ht="15.75" x14ac:dyDescent="0.25">
      <c r="L281" s="5"/>
    </row>
    <row r="282" spans="12:12" s="4" customFormat="1" ht="15.75" x14ac:dyDescent="0.25">
      <c r="L282" s="5"/>
    </row>
    <row r="283" spans="12:12" s="4" customFormat="1" ht="15.75" x14ac:dyDescent="0.25">
      <c r="L283" s="5"/>
    </row>
    <row r="284" spans="12:12" s="4" customFormat="1" ht="15.75" x14ac:dyDescent="0.25">
      <c r="L284" s="5"/>
    </row>
    <row r="285" spans="12:12" s="4" customFormat="1" ht="15.75" x14ac:dyDescent="0.25">
      <c r="L285" s="5"/>
    </row>
    <row r="286" spans="12:12" s="4" customFormat="1" ht="15.75" x14ac:dyDescent="0.25">
      <c r="L286" s="5"/>
    </row>
    <row r="287" spans="12:12" s="4" customFormat="1" ht="15.75" x14ac:dyDescent="0.25">
      <c r="L287" s="5"/>
    </row>
    <row r="288" spans="12:12" s="4" customFormat="1" ht="15.75" x14ac:dyDescent="0.25">
      <c r="L288" s="5"/>
    </row>
    <row r="289" spans="12:12" s="4" customFormat="1" ht="15.75" x14ac:dyDescent="0.25">
      <c r="L289" s="5"/>
    </row>
    <row r="290" spans="12:12" s="4" customFormat="1" ht="15.75" x14ac:dyDescent="0.25">
      <c r="L290" s="5"/>
    </row>
    <row r="291" spans="12:12" s="4" customFormat="1" ht="15.75" x14ac:dyDescent="0.25">
      <c r="L291" s="5"/>
    </row>
    <row r="292" spans="12:12" s="4" customFormat="1" ht="15.75" x14ac:dyDescent="0.25">
      <c r="L292" s="5"/>
    </row>
    <row r="293" spans="12:12" s="4" customFormat="1" ht="15.75" x14ac:dyDescent="0.25">
      <c r="L293" s="5"/>
    </row>
    <row r="294" spans="12:12" s="4" customFormat="1" ht="15.75" x14ac:dyDescent="0.25">
      <c r="L294" s="5"/>
    </row>
    <row r="295" spans="12:12" s="4" customFormat="1" ht="15.75" x14ac:dyDescent="0.25">
      <c r="L295" s="5"/>
    </row>
    <row r="296" spans="12:12" s="4" customFormat="1" ht="15.75" x14ac:dyDescent="0.25">
      <c r="L296" s="5"/>
    </row>
    <row r="297" spans="12:12" s="4" customFormat="1" ht="15.75" x14ac:dyDescent="0.25">
      <c r="L297" s="5"/>
    </row>
    <row r="298" spans="12:12" s="4" customFormat="1" ht="15.75" x14ac:dyDescent="0.25">
      <c r="L298" s="5"/>
    </row>
    <row r="299" spans="12:12" s="4" customFormat="1" ht="15.75" x14ac:dyDescent="0.25">
      <c r="L299" s="5"/>
    </row>
    <row r="300" spans="12:12" s="4" customFormat="1" ht="15.75" x14ac:dyDescent="0.25">
      <c r="L300" s="5"/>
    </row>
    <row r="301" spans="12:12" s="4" customFormat="1" ht="15.75" x14ac:dyDescent="0.25">
      <c r="L301" s="5"/>
    </row>
    <row r="302" spans="12:12" s="4" customFormat="1" ht="15.75" x14ac:dyDescent="0.25">
      <c r="L302" s="5"/>
    </row>
    <row r="303" spans="12:12" s="4" customFormat="1" ht="15.75" x14ac:dyDescent="0.25">
      <c r="L303" s="5"/>
    </row>
    <row r="304" spans="12:12" s="4" customFormat="1" ht="15.75" x14ac:dyDescent="0.25">
      <c r="L304" s="5"/>
    </row>
    <row r="305" spans="12:12" s="4" customFormat="1" ht="15.75" x14ac:dyDescent="0.25">
      <c r="L305" s="5"/>
    </row>
    <row r="306" spans="12:12" s="4" customFormat="1" ht="15.75" x14ac:dyDescent="0.25">
      <c r="L306" s="5"/>
    </row>
    <row r="307" spans="12:12" s="4" customFormat="1" ht="15.75" x14ac:dyDescent="0.25">
      <c r="L307" s="5"/>
    </row>
    <row r="308" spans="12:12" s="4" customFormat="1" ht="15.75" x14ac:dyDescent="0.25">
      <c r="L308" s="5"/>
    </row>
    <row r="309" spans="12:12" s="4" customFormat="1" ht="15.75" x14ac:dyDescent="0.25">
      <c r="L309" s="5"/>
    </row>
    <row r="310" spans="12:12" s="4" customFormat="1" ht="15.75" x14ac:dyDescent="0.25">
      <c r="L310" s="5"/>
    </row>
    <row r="311" spans="12:12" s="4" customFormat="1" ht="15.75" x14ac:dyDescent="0.25">
      <c r="L311" s="5"/>
    </row>
    <row r="312" spans="12:12" s="4" customFormat="1" ht="15.75" x14ac:dyDescent="0.25">
      <c r="L312" s="5"/>
    </row>
    <row r="313" spans="12:12" s="4" customFormat="1" ht="15.75" x14ac:dyDescent="0.25">
      <c r="L313" s="5"/>
    </row>
    <row r="314" spans="12:12" s="4" customFormat="1" ht="15.75" x14ac:dyDescent="0.25">
      <c r="L314" s="5"/>
    </row>
    <row r="315" spans="12:12" s="4" customFormat="1" ht="15.75" x14ac:dyDescent="0.25">
      <c r="L315" s="5"/>
    </row>
    <row r="316" spans="12:12" s="4" customFormat="1" ht="15.75" x14ac:dyDescent="0.25">
      <c r="L316" s="5"/>
    </row>
    <row r="317" spans="12:12" s="4" customFormat="1" ht="15.75" x14ac:dyDescent="0.25">
      <c r="L317" s="5"/>
    </row>
    <row r="318" spans="12:12" s="4" customFormat="1" ht="15.75" x14ac:dyDescent="0.25">
      <c r="L318" s="5"/>
    </row>
    <row r="319" spans="12:12" s="4" customFormat="1" ht="15.75" x14ac:dyDescent="0.25">
      <c r="L319" s="5"/>
    </row>
    <row r="320" spans="12:12" s="4" customFormat="1" ht="15.75" x14ac:dyDescent="0.25">
      <c r="L320" s="5"/>
    </row>
    <row r="321" spans="1:14" s="4" customFormat="1" ht="15.75" x14ac:dyDescent="0.25">
      <c r="L321" s="5"/>
    </row>
    <row r="322" spans="1:14" s="4" customFormat="1" ht="15.75" x14ac:dyDescent="0.25">
      <c r="L322" s="5"/>
    </row>
    <row r="323" spans="1:14" s="4" customFormat="1" ht="15.75" x14ac:dyDescent="0.25">
      <c r="L323" s="5"/>
    </row>
    <row r="324" spans="1:14" s="4" customFormat="1" ht="15.75" x14ac:dyDescent="0.25">
      <c r="L324" s="5"/>
    </row>
    <row r="325" spans="1:14" s="4" customFormat="1" ht="15.75" x14ac:dyDescent="0.25">
      <c r="L325" s="5"/>
    </row>
    <row r="326" spans="1:14" s="4" customFormat="1" ht="15.75" x14ac:dyDescent="0.25">
      <c r="L326" s="5"/>
    </row>
    <row r="327" spans="1:14" s="4" customFormat="1" ht="15.75" x14ac:dyDescent="0.25">
      <c r="L327" s="5"/>
    </row>
    <row r="328" spans="1:14" s="4" customFormat="1" ht="15.75" x14ac:dyDescent="0.25">
      <c r="L328" s="5"/>
    </row>
    <row r="329" spans="1:14" s="4" customFormat="1" ht="15.75" x14ac:dyDescent="0.25">
      <c r="L329" s="5"/>
    </row>
    <row r="330" spans="1:14" s="4" customFormat="1" ht="15.75" x14ac:dyDescent="0.25">
      <c r="L330" s="5"/>
    </row>
    <row r="331" spans="1:14" s="4" customFormat="1" ht="15.75" x14ac:dyDescent="0.25">
      <c r="L331" s="5"/>
    </row>
    <row r="332" spans="1:14" s="4" customFormat="1" ht="15.75" x14ac:dyDescent="0.25">
      <c r="L332" s="5"/>
    </row>
    <row r="333" spans="1:14" ht="15.75" x14ac:dyDescent="0.25">
      <c r="A333" s="4"/>
      <c r="B333" s="4"/>
      <c r="C333" s="4"/>
      <c r="D333" s="4"/>
      <c r="E333" s="4"/>
      <c r="F333" s="4"/>
      <c r="G333" s="4"/>
      <c r="H333" s="4"/>
      <c r="I333" s="4"/>
      <c r="J333" s="4"/>
      <c r="K333" s="4"/>
      <c r="L333" s="5"/>
      <c r="M333" s="4"/>
      <c r="N333" s="4"/>
    </row>
  </sheetData>
  <mergeCells count="1">
    <mergeCell ref="A1:L1"/>
  </mergeCells>
  <pageMargins left="0.7" right="0.7" top="0.75" bottom="0.75" header="0.3" footer="0.3"/>
  <pageSetup paperSize="9"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N332"/>
  <sheetViews>
    <sheetView workbookViewId="0">
      <selection activeCell="F51" sqref="F51"/>
    </sheetView>
  </sheetViews>
  <sheetFormatPr defaultRowHeight="15" x14ac:dyDescent="0.25"/>
  <cols>
    <col min="1" max="1" width="15.5703125" style="2" customWidth="1"/>
    <col min="2" max="3" width="13.7109375" style="2" customWidth="1"/>
    <col min="4" max="4" width="16" style="2" customWidth="1"/>
    <col min="5" max="5" width="16.42578125" style="2" customWidth="1"/>
    <col min="6" max="6" width="27.140625" style="2" customWidth="1"/>
    <col min="7" max="7" width="23.28515625" style="2" customWidth="1"/>
    <col min="8" max="8" width="26.140625" style="2" customWidth="1"/>
    <col min="9" max="9" width="18.7109375" style="2" customWidth="1"/>
    <col min="10" max="10" width="8.42578125" style="2" customWidth="1"/>
    <col min="11" max="11" width="12.28515625" style="2" customWidth="1"/>
    <col min="12" max="12" width="16" style="3" customWidth="1"/>
    <col min="13" max="13" width="9.140625" style="2"/>
    <col min="14" max="14" width="11.5703125" style="1" customWidth="1"/>
    <col min="15" max="16384" width="9.140625" style="1"/>
  </cols>
  <sheetData>
    <row r="1" spans="1:14" ht="46.5" x14ac:dyDescent="0.7">
      <c r="A1" s="31" t="s">
        <v>0</v>
      </c>
      <c r="B1" s="31"/>
      <c r="C1" s="31"/>
      <c r="D1" s="31"/>
      <c r="E1" s="31"/>
      <c r="F1" s="31"/>
      <c r="G1" s="31"/>
      <c r="H1" s="31"/>
      <c r="I1" s="31"/>
      <c r="J1" s="31"/>
      <c r="K1" s="31"/>
      <c r="L1" s="31"/>
      <c r="M1" s="1"/>
    </row>
    <row r="2" spans="1:14" s="4" customFormat="1" ht="15.75" x14ac:dyDescent="0.25">
      <c r="L2" s="5"/>
    </row>
    <row r="3" spans="1:14" s="7" customFormat="1" ht="15.75" x14ac:dyDescent="0.25">
      <c r="A3" s="6" t="s">
        <v>1</v>
      </c>
      <c r="B3" s="7" t="s">
        <v>13</v>
      </c>
      <c r="C3" s="7" t="s">
        <v>14</v>
      </c>
      <c r="D3" s="7" t="s">
        <v>197</v>
      </c>
      <c r="E3" s="7" t="s">
        <v>2</v>
      </c>
      <c r="F3" s="7" t="s">
        <v>6</v>
      </c>
      <c r="G3" s="7" t="s">
        <v>7</v>
      </c>
      <c r="H3" s="7" t="s">
        <v>3</v>
      </c>
      <c r="I3" s="7" t="s">
        <v>4</v>
      </c>
      <c r="J3" s="7" t="s">
        <v>198</v>
      </c>
      <c r="K3" s="7" t="s">
        <v>5</v>
      </c>
      <c r="L3" s="7" t="s">
        <v>192</v>
      </c>
      <c r="M3" s="8" t="s">
        <v>193</v>
      </c>
      <c r="N3" s="18" t="s">
        <v>200</v>
      </c>
    </row>
    <row r="4" spans="1:14" s="4" customFormat="1" ht="15.75" x14ac:dyDescent="0.25">
      <c r="A4" s="9">
        <v>17</v>
      </c>
      <c r="B4" s="10" t="s">
        <v>52</v>
      </c>
      <c r="C4" s="10" t="s">
        <v>53</v>
      </c>
      <c r="D4" s="11">
        <v>24699</v>
      </c>
      <c r="E4" s="11">
        <v>34218</v>
      </c>
      <c r="F4" s="10" t="s">
        <v>111</v>
      </c>
      <c r="G4" s="10" t="s">
        <v>31</v>
      </c>
      <c r="H4" s="10" t="s">
        <v>131</v>
      </c>
      <c r="I4" s="10" t="s">
        <v>151</v>
      </c>
      <c r="J4" s="10" t="s">
        <v>199</v>
      </c>
      <c r="K4" s="4">
        <v>2095</v>
      </c>
      <c r="L4" s="10" t="s">
        <v>165</v>
      </c>
      <c r="M4" s="12">
        <v>99680.000000000015</v>
      </c>
      <c r="N4" s="22">
        <f t="shared" ref="N4:N35" si="0">M4*5%</f>
        <v>4984.0000000000009</v>
      </c>
    </row>
    <row r="5" spans="1:14" s="4" customFormat="1" ht="15.75" x14ac:dyDescent="0.25">
      <c r="A5" s="13">
        <v>26</v>
      </c>
      <c r="B5" s="10" t="s">
        <v>69</v>
      </c>
      <c r="C5" s="10" t="s">
        <v>70</v>
      </c>
      <c r="D5" s="11">
        <v>24605</v>
      </c>
      <c r="E5" s="11">
        <v>34222</v>
      </c>
      <c r="F5" s="10" t="s">
        <v>114</v>
      </c>
      <c r="G5" s="10" t="s">
        <v>31</v>
      </c>
      <c r="H5" s="10" t="s">
        <v>140</v>
      </c>
      <c r="I5" s="10" t="s">
        <v>183</v>
      </c>
      <c r="J5" s="10" t="s">
        <v>199</v>
      </c>
      <c r="K5" s="4">
        <v>2745</v>
      </c>
      <c r="L5" s="10" t="s">
        <v>174</v>
      </c>
      <c r="M5" s="12">
        <v>42560.000000000007</v>
      </c>
      <c r="N5" s="23">
        <f t="shared" si="0"/>
        <v>2128.0000000000005</v>
      </c>
    </row>
    <row r="6" spans="1:14" s="4" customFormat="1" ht="15.75" x14ac:dyDescent="0.25">
      <c r="A6" s="13">
        <v>8</v>
      </c>
      <c r="B6" s="10" t="s">
        <v>35</v>
      </c>
      <c r="C6" s="10" t="s">
        <v>18</v>
      </c>
      <c r="D6" s="11">
        <v>24667</v>
      </c>
      <c r="E6" s="11">
        <v>34222</v>
      </c>
      <c r="F6" s="10" t="s">
        <v>194</v>
      </c>
      <c r="G6" s="10" t="s">
        <v>31</v>
      </c>
      <c r="H6" s="10" t="s">
        <v>98</v>
      </c>
      <c r="I6" s="10" t="s">
        <v>187</v>
      </c>
      <c r="J6" s="10" t="s">
        <v>199</v>
      </c>
      <c r="K6" s="4">
        <v>2198</v>
      </c>
      <c r="L6" s="10" t="s">
        <v>99</v>
      </c>
      <c r="M6" s="12">
        <v>109760.00000000001</v>
      </c>
      <c r="N6" s="23">
        <f t="shared" si="0"/>
        <v>5488.0000000000009</v>
      </c>
    </row>
    <row r="7" spans="1:14" s="4" customFormat="1" ht="15.75" x14ac:dyDescent="0.25">
      <c r="A7" s="9">
        <v>7</v>
      </c>
      <c r="B7" s="10" t="s">
        <v>33</v>
      </c>
      <c r="C7" s="10" t="s">
        <v>34</v>
      </c>
      <c r="D7" s="11">
        <v>25749</v>
      </c>
      <c r="E7" s="11">
        <v>34393</v>
      </c>
      <c r="F7" s="10" t="s">
        <v>29</v>
      </c>
      <c r="G7" s="10" t="s">
        <v>32</v>
      </c>
      <c r="H7" s="10" t="s">
        <v>96</v>
      </c>
      <c r="I7" s="10" t="s">
        <v>186</v>
      </c>
      <c r="J7" s="10" t="s">
        <v>199</v>
      </c>
      <c r="K7" s="4">
        <v>2234</v>
      </c>
      <c r="L7" s="10" t="s">
        <v>97</v>
      </c>
      <c r="M7" s="12">
        <v>61600.000000000007</v>
      </c>
      <c r="N7" s="23">
        <f t="shared" si="0"/>
        <v>3080.0000000000005</v>
      </c>
    </row>
    <row r="8" spans="1:14" s="4" customFormat="1" ht="15.75" x14ac:dyDescent="0.25">
      <c r="A8" s="13">
        <v>25</v>
      </c>
      <c r="B8" s="10" t="s">
        <v>67</v>
      </c>
      <c r="C8" s="10" t="s">
        <v>68</v>
      </c>
      <c r="D8" s="11">
        <v>25842</v>
      </c>
      <c r="E8" s="11">
        <v>34393</v>
      </c>
      <c r="F8" s="10" t="s">
        <v>120</v>
      </c>
      <c r="G8" s="10" t="s">
        <v>32</v>
      </c>
      <c r="H8" s="10" t="s">
        <v>139</v>
      </c>
      <c r="I8" s="10" t="s">
        <v>182</v>
      </c>
      <c r="J8" s="10" t="s">
        <v>199</v>
      </c>
      <c r="K8" s="4">
        <v>2037</v>
      </c>
      <c r="L8" s="10" t="s">
        <v>173</v>
      </c>
      <c r="M8" s="12">
        <v>48160.000000000007</v>
      </c>
      <c r="N8" s="23">
        <f t="shared" si="0"/>
        <v>2408.0000000000005</v>
      </c>
    </row>
    <row r="9" spans="1:14" s="4" customFormat="1" ht="15.75" x14ac:dyDescent="0.25">
      <c r="A9" s="13">
        <v>16</v>
      </c>
      <c r="B9" s="10" t="s">
        <v>50</v>
      </c>
      <c r="C9" s="10" t="s">
        <v>51</v>
      </c>
      <c r="D9" s="11">
        <v>25751</v>
      </c>
      <c r="E9" s="11">
        <v>34393</v>
      </c>
      <c r="F9" s="10" t="s">
        <v>110</v>
      </c>
      <c r="G9" s="10" t="s">
        <v>32</v>
      </c>
      <c r="H9" s="10" t="s">
        <v>130</v>
      </c>
      <c r="I9" s="10" t="s">
        <v>94</v>
      </c>
      <c r="J9" s="10" t="s">
        <v>199</v>
      </c>
      <c r="K9" s="4">
        <v>2234</v>
      </c>
      <c r="L9" s="10" t="s">
        <v>164</v>
      </c>
      <c r="M9" s="12">
        <v>44800.000000000007</v>
      </c>
      <c r="N9" s="23">
        <f t="shared" si="0"/>
        <v>2240.0000000000005</v>
      </c>
    </row>
    <row r="10" spans="1:14" s="4" customFormat="1" ht="15.75" x14ac:dyDescent="0.25">
      <c r="A10" s="13">
        <v>18</v>
      </c>
      <c r="B10" s="10" t="s">
        <v>54</v>
      </c>
      <c r="C10" s="10" t="s">
        <v>55</v>
      </c>
      <c r="D10" s="11">
        <v>26381</v>
      </c>
      <c r="E10" s="11">
        <v>34677</v>
      </c>
      <c r="F10" s="10" t="s">
        <v>112</v>
      </c>
      <c r="G10" s="10" t="s">
        <v>9</v>
      </c>
      <c r="H10" s="10" t="s">
        <v>132</v>
      </c>
      <c r="I10" s="10" t="s">
        <v>152</v>
      </c>
      <c r="J10" s="10" t="s">
        <v>199</v>
      </c>
      <c r="K10" s="4">
        <v>2093</v>
      </c>
      <c r="L10" s="10" t="s">
        <v>166</v>
      </c>
      <c r="M10" s="12">
        <v>134400</v>
      </c>
      <c r="N10" s="23">
        <f t="shared" si="0"/>
        <v>6720</v>
      </c>
    </row>
    <row r="11" spans="1:14" s="4" customFormat="1" ht="15.75" x14ac:dyDescent="0.25">
      <c r="A11" s="13">
        <v>27</v>
      </c>
      <c r="B11" s="10" t="s">
        <v>71</v>
      </c>
      <c r="C11" s="10" t="s">
        <v>72</v>
      </c>
      <c r="D11" s="11">
        <v>26413</v>
      </c>
      <c r="E11" s="11">
        <v>34677</v>
      </c>
      <c r="F11" s="10" t="s">
        <v>121</v>
      </c>
      <c r="G11" s="10" t="s">
        <v>123</v>
      </c>
      <c r="H11" s="10" t="s">
        <v>141</v>
      </c>
      <c r="I11" s="10" t="s">
        <v>184</v>
      </c>
      <c r="J11" s="10" t="s">
        <v>199</v>
      </c>
      <c r="K11" s="4">
        <v>2072</v>
      </c>
      <c r="L11" s="10" t="s">
        <v>175</v>
      </c>
      <c r="M11" s="12">
        <v>70560</v>
      </c>
      <c r="N11" s="23">
        <f t="shared" si="0"/>
        <v>3528</v>
      </c>
    </row>
    <row r="12" spans="1:14" s="4" customFormat="1" ht="15.75" x14ac:dyDescent="0.25">
      <c r="A12" s="9">
        <v>9</v>
      </c>
      <c r="B12" s="10" t="s">
        <v>36</v>
      </c>
      <c r="C12" s="10" t="s">
        <v>37</v>
      </c>
      <c r="D12" s="11">
        <v>26658</v>
      </c>
      <c r="E12" s="11">
        <v>34677</v>
      </c>
      <c r="F12" s="10" t="s">
        <v>100</v>
      </c>
      <c r="G12" s="10" t="s">
        <v>9</v>
      </c>
      <c r="H12" s="10" t="s">
        <v>101</v>
      </c>
      <c r="I12" s="10" t="s">
        <v>102</v>
      </c>
      <c r="J12" s="10" t="s">
        <v>199</v>
      </c>
      <c r="K12" s="4">
        <v>2068</v>
      </c>
      <c r="L12" s="10" t="s">
        <v>103</v>
      </c>
      <c r="M12" s="12">
        <v>50400.000000000007</v>
      </c>
      <c r="N12" s="23">
        <f t="shared" si="0"/>
        <v>2520.0000000000005</v>
      </c>
    </row>
    <row r="13" spans="1:14" s="4" customFormat="1" ht="15.75" x14ac:dyDescent="0.25">
      <c r="A13" s="13">
        <v>23</v>
      </c>
      <c r="B13" s="10" t="s">
        <v>63</v>
      </c>
      <c r="C13" s="10" t="s">
        <v>64</v>
      </c>
      <c r="D13" s="11">
        <v>30832</v>
      </c>
      <c r="E13" s="11">
        <v>37424</v>
      </c>
      <c r="F13" s="10" t="s">
        <v>27</v>
      </c>
      <c r="G13" s="10" t="s">
        <v>31</v>
      </c>
      <c r="H13" s="10" t="s">
        <v>137</v>
      </c>
      <c r="I13" s="10" t="s">
        <v>189</v>
      </c>
      <c r="J13" s="10" t="s">
        <v>199</v>
      </c>
      <c r="K13" s="4">
        <v>2030</v>
      </c>
      <c r="L13" s="10" t="s">
        <v>171</v>
      </c>
      <c r="M13" s="12">
        <v>25760.000000000004</v>
      </c>
      <c r="N13" s="23">
        <f t="shared" si="0"/>
        <v>1288.0000000000002</v>
      </c>
    </row>
    <row r="14" spans="1:14" s="4" customFormat="1" ht="15.75" x14ac:dyDescent="0.25">
      <c r="A14" s="9">
        <v>5</v>
      </c>
      <c r="B14" s="10" t="s">
        <v>23</v>
      </c>
      <c r="C14" s="10" t="s">
        <v>18</v>
      </c>
      <c r="D14" s="11">
        <v>30831</v>
      </c>
      <c r="E14" s="11">
        <v>37428</v>
      </c>
      <c r="F14" s="10" t="s">
        <v>27</v>
      </c>
      <c r="G14" s="10" t="s">
        <v>31</v>
      </c>
      <c r="H14" s="10" t="s">
        <v>90</v>
      </c>
      <c r="I14" s="10" t="s">
        <v>91</v>
      </c>
      <c r="J14" s="10" t="s">
        <v>199</v>
      </c>
      <c r="K14" s="4">
        <v>2146</v>
      </c>
      <c r="L14" s="10" t="s">
        <v>92</v>
      </c>
      <c r="M14" s="12">
        <v>29120.000000000004</v>
      </c>
      <c r="N14" s="23">
        <f t="shared" si="0"/>
        <v>1456.0000000000002</v>
      </c>
    </row>
    <row r="15" spans="1:14" s="4" customFormat="1" ht="15.75" x14ac:dyDescent="0.25">
      <c r="A15" s="13">
        <v>32</v>
      </c>
      <c r="B15" s="10" t="s">
        <v>77</v>
      </c>
      <c r="C15" s="10" t="s">
        <v>82</v>
      </c>
      <c r="D15" s="11">
        <v>30802</v>
      </c>
      <c r="E15" s="11">
        <v>37428</v>
      </c>
      <c r="F15" s="10" t="s">
        <v>119</v>
      </c>
      <c r="G15" s="10" t="s">
        <v>30</v>
      </c>
      <c r="H15" s="10" t="s">
        <v>146</v>
      </c>
      <c r="I15" s="10" t="s">
        <v>191</v>
      </c>
      <c r="J15" s="10" t="s">
        <v>199</v>
      </c>
      <c r="K15" s="4">
        <v>2767</v>
      </c>
      <c r="L15" s="10" t="s">
        <v>180</v>
      </c>
      <c r="M15" s="12">
        <v>77280.000000000015</v>
      </c>
      <c r="N15" s="23">
        <f t="shared" si="0"/>
        <v>3864.0000000000009</v>
      </c>
    </row>
    <row r="16" spans="1:14" s="4" customFormat="1" ht="15.75" x14ac:dyDescent="0.25">
      <c r="A16" s="13">
        <v>14</v>
      </c>
      <c r="B16" s="10" t="s">
        <v>46</v>
      </c>
      <c r="C16" s="10" t="s">
        <v>47</v>
      </c>
      <c r="D16" s="11">
        <v>30809</v>
      </c>
      <c r="E16" s="11">
        <v>37429</v>
      </c>
      <c r="F16" s="10" t="s">
        <v>115</v>
      </c>
      <c r="G16" s="10" t="s">
        <v>31</v>
      </c>
      <c r="H16" s="10" t="s">
        <v>128</v>
      </c>
      <c r="I16" s="10" t="s">
        <v>149</v>
      </c>
      <c r="J16" s="10" t="s">
        <v>199</v>
      </c>
      <c r="K16" s="4">
        <v>2026</v>
      </c>
      <c r="L16" s="10" t="s">
        <v>162</v>
      </c>
      <c r="M16" s="12">
        <v>89600.000000000015</v>
      </c>
      <c r="N16" s="23">
        <f t="shared" si="0"/>
        <v>4480.0000000000009</v>
      </c>
    </row>
    <row r="17" spans="1:14" s="4" customFormat="1" ht="15.75" x14ac:dyDescent="0.25">
      <c r="A17" s="9">
        <v>13</v>
      </c>
      <c r="B17" s="10" t="s">
        <v>44</v>
      </c>
      <c r="C17" s="10" t="s">
        <v>45</v>
      </c>
      <c r="D17" s="11">
        <v>30052</v>
      </c>
      <c r="E17" s="11">
        <v>38122</v>
      </c>
      <c r="F17" s="10" t="s">
        <v>108</v>
      </c>
      <c r="G17" s="10" t="s">
        <v>30</v>
      </c>
      <c r="H17" s="10" t="s">
        <v>127</v>
      </c>
      <c r="I17" s="10" t="s">
        <v>88</v>
      </c>
      <c r="J17" s="10" t="s">
        <v>199</v>
      </c>
      <c r="K17" s="4">
        <v>2088</v>
      </c>
      <c r="L17" s="10" t="s">
        <v>161</v>
      </c>
      <c r="M17" s="12">
        <v>98560.000000000015</v>
      </c>
      <c r="N17" s="23">
        <f t="shared" si="0"/>
        <v>4928.0000000000009</v>
      </c>
    </row>
    <row r="18" spans="1:14" s="4" customFormat="1" ht="15.75" x14ac:dyDescent="0.25">
      <c r="A18" s="13">
        <v>31</v>
      </c>
      <c r="B18" s="10" t="s">
        <v>80</v>
      </c>
      <c r="C18" s="10" t="s">
        <v>81</v>
      </c>
      <c r="D18" s="11">
        <v>30266</v>
      </c>
      <c r="E18" s="11">
        <v>38122</v>
      </c>
      <c r="F18" s="10" t="s">
        <v>118</v>
      </c>
      <c r="G18" s="10" t="s">
        <v>30</v>
      </c>
      <c r="H18" s="10" t="s">
        <v>145</v>
      </c>
      <c r="I18" s="10" t="s">
        <v>154</v>
      </c>
      <c r="J18" s="10" t="s">
        <v>199</v>
      </c>
      <c r="K18" s="4">
        <v>2193</v>
      </c>
      <c r="L18" s="10" t="s">
        <v>179</v>
      </c>
      <c r="M18" s="12">
        <v>26880.000000000004</v>
      </c>
      <c r="N18" s="23">
        <f t="shared" si="0"/>
        <v>1344.0000000000002</v>
      </c>
    </row>
    <row r="19" spans="1:14" s="4" customFormat="1" ht="15.75" x14ac:dyDescent="0.25">
      <c r="A19" s="13">
        <v>4</v>
      </c>
      <c r="B19" s="10" t="s">
        <v>22</v>
      </c>
      <c r="C19" s="10" t="s">
        <v>17</v>
      </c>
      <c r="D19" s="11">
        <v>30049</v>
      </c>
      <c r="E19" s="11">
        <v>38122</v>
      </c>
      <c r="F19" s="10" t="s">
        <v>26</v>
      </c>
      <c r="G19" s="10" t="s">
        <v>30</v>
      </c>
      <c r="H19" s="10" t="s">
        <v>87</v>
      </c>
      <c r="I19" s="10" t="s">
        <v>88</v>
      </c>
      <c r="J19" s="10" t="s">
        <v>199</v>
      </c>
      <c r="K19" s="4">
        <v>2088</v>
      </c>
      <c r="L19" s="10" t="s">
        <v>89</v>
      </c>
      <c r="M19" s="12">
        <v>75040</v>
      </c>
      <c r="N19" s="23">
        <f t="shared" si="0"/>
        <v>3752</v>
      </c>
    </row>
    <row r="20" spans="1:14" s="4" customFormat="1" ht="15.75" x14ac:dyDescent="0.25">
      <c r="A20" s="13">
        <v>22</v>
      </c>
      <c r="B20" s="10" t="s">
        <v>58</v>
      </c>
      <c r="C20" s="10" t="s">
        <v>62</v>
      </c>
      <c r="D20" s="11">
        <v>30083</v>
      </c>
      <c r="E20" s="11">
        <v>38122</v>
      </c>
      <c r="F20" s="10" t="s">
        <v>117</v>
      </c>
      <c r="G20" s="10" t="s">
        <v>30</v>
      </c>
      <c r="H20" s="10" t="s">
        <v>136</v>
      </c>
      <c r="I20" s="10" t="s">
        <v>188</v>
      </c>
      <c r="J20" s="10" t="s">
        <v>199</v>
      </c>
      <c r="K20" s="4">
        <v>2196</v>
      </c>
      <c r="L20" s="10" t="s">
        <v>170</v>
      </c>
      <c r="M20" s="12">
        <v>34720</v>
      </c>
      <c r="N20" s="23">
        <f t="shared" si="0"/>
        <v>1736</v>
      </c>
    </row>
    <row r="21" spans="1:14" s="4" customFormat="1" ht="15.75" x14ac:dyDescent="0.25">
      <c r="A21" s="13">
        <v>12</v>
      </c>
      <c r="B21" s="10" t="s">
        <v>42</v>
      </c>
      <c r="C21" s="10" t="s">
        <v>43</v>
      </c>
      <c r="D21" s="11">
        <v>25234</v>
      </c>
      <c r="E21" s="11">
        <v>38237</v>
      </c>
      <c r="F21" s="10" t="s">
        <v>107</v>
      </c>
      <c r="G21" s="10" t="s">
        <v>9</v>
      </c>
      <c r="H21" s="10" t="s">
        <v>126</v>
      </c>
      <c r="I21" s="10" t="s">
        <v>148</v>
      </c>
      <c r="J21" s="10" t="s">
        <v>199</v>
      </c>
      <c r="K21" s="4">
        <v>2065</v>
      </c>
      <c r="L21" s="10" t="s">
        <v>160</v>
      </c>
      <c r="M21" s="12">
        <v>87360.000000000015</v>
      </c>
      <c r="N21" s="23">
        <f t="shared" si="0"/>
        <v>4368.0000000000009</v>
      </c>
    </row>
    <row r="22" spans="1:14" s="4" customFormat="1" ht="15.75" x14ac:dyDescent="0.25">
      <c r="A22" s="13">
        <v>21</v>
      </c>
      <c r="B22" s="10" t="s">
        <v>60</v>
      </c>
      <c r="C22" s="10" t="s">
        <v>61</v>
      </c>
      <c r="D22" s="11">
        <v>25234</v>
      </c>
      <c r="E22" s="11">
        <v>38237</v>
      </c>
      <c r="F22" s="10" t="s">
        <v>116</v>
      </c>
      <c r="G22" s="10" t="s">
        <v>9</v>
      </c>
      <c r="H22" s="10" t="s">
        <v>135</v>
      </c>
      <c r="I22" s="10" t="s">
        <v>157</v>
      </c>
      <c r="J22" s="10" t="s">
        <v>199</v>
      </c>
      <c r="K22" s="4">
        <v>2040</v>
      </c>
      <c r="L22" s="10" t="s">
        <v>169</v>
      </c>
      <c r="M22" s="12">
        <v>72800</v>
      </c>
      <c r="N22" s="23">
        <f t="shared" si="0"/>
        <v>3640</v>
      </c>
    </row>
    <row r="23" spans="1:14" s="4" customFormat="1" ht="15.75" x14ac:dyDescent="0.25">
      <c r="A23" s="13">
        <v>30</v>
      </c>
      <c r="B23" s="10" t="s">
        <v>79</v>
      </c>
      <c r="C23" s="10" t="s">
        <v>78</v>
      </c>
      <c r="D23" s="11">
        <v>25324</v>
      </c>
      <c r="E23" s="11">
        <v>38237</v>
      </c>
      <c r="F23" s="10" t="s">
        <v>124</v>
      </c>
      <c r="G23" s="10" t="s">
        <v>31</v>
      </c>
      <c r="H23" s="10" t="s">
        <v>144</v>
      </c>
      <c r="I23" s="10" t="s">
        <v>153</v>
      </c>
      <c r="J23" s="10" t="s">
        <v>199</v>
      </c>
      <c r="K23" s="4">
        <v>2093</v>
      </c>
      <c r="L23" s="10" t="s">
        <v>178</v>
      </c>
      <c r="M23" s="12">
        <v>98560.000000000015</v>
      </c>
      <c r="N23" s="23">
        <f t="shared" si="0"/>
        <v>4928.0000000000009</v>
      </c>
    </row>
    <row r="24" spans="1:14" s="4" customFormat="1" ht="15.75" x14ac:dyDescent="0.25">
      <c r="A24" s="9">
        <v>3</v>
      </c>
      <c r="B24" s="10" t="s">
        <v>21</v>
      </c>
      <c r="C24" s="10" t="s">
        <v>16</v>
      </c>
      <c r="D24" s="11">
        <v>25384</v>
      </c>
      <c r="E24" s="11">
        <v>38237</v>
      </c>
      <c r="F24" s="10" t="s">
        <v>25</v>
      </c>
      <c r="G24" s="10" t="s">
        <v>9</v>
      </c>
      <c r="H24" s="10" t="s">
        <v>84</v>
      </c>
      <c r="I24" s="10" t="s">
        <v>85</v>
      </c>
      <c r="J24" s="10" t="s">
        <v>199</v>
      </c>
      <c r="K24" s="4">
        <v>2065</v>
      </c>
      <c r="L24" s="10" t="s">
        <v>86</v>
      </c>
      <c r="M24" s="12">
        <v>85120.000000000015</v>
      </c>
      <c r="N24" s="23">
        <f t="shared" si="0"/>
        <v>4256.0000000000009</v>
      </c>
    </row>
    <row r="25" spans="1:14" s="4" customFormat="1" ht="15.75" x14ac:dyDescent="0.25">
      <c r="A25" s="13">
        <v>6</v>
      </c>
      <c r="B25" s="10" t="s">
        <v>24</v>
      </c>
      <c r="C25" s="10" t="s">
        <v>19</v>
      </c>
      <c r="D25" s="11">
        <v>23225</v>
      </c>
      <c r="E25" s="11">
        <v>38971</v>
      </c>
      <c r="F25" s="10" t="s">
        <v>83</v>
      </c>
      <c r="G25" s="10" t="s">
        <v>28</v>
      </c>
      <c r="H25" s="10" t="s">
        <v>93</v>
      </c>
      <c r="I25" s="10" t="s">
        <v>94</v>
      </c>
      <c r="J25" s="10" t="s">
        <v>199</v>
      </c>
      <c r="K25" s="4">
        <v>2234</v>
      </c>
      <c r="L25" s="10" t="s">
        <v>95</v>
      </c>
      <c r="M25" s="12">
        <v>48160.000000000007</v>
      </c>
      <c r="N25" s="23">
        <f t="shared" si="0"/>
        <v>2408.0000000000005</v>
      </c>
    </row>
    <row r="26" spans="1:14" s="4" customFormat="1" ht="15.75" x14ac:dyDescent="0.25">
      <c r="A26" s="13">
        <v>24</v>
      </c>
      <c r="B26" s="10" t="s">
        <v>65</v>
      </c>
      <c r="C26" s="10" t="s">
        <v>66</v>
      </c>
      <c r="D26" s="11">
        <v>23257</v>
      </c>
      <c r="E26" s="11">
        <v>38971</v>
      </c>
      <c r="F26" s="10" t="s">
        <v>26</v>
      </c>
      <c r="G26" s="10" t="s">
        <v>28</v>
      </c>
      <c r="H26" s="10" t="s">
        <v>138</v>
      </c>
      <c r="I26" s="10" t="s">
        <v>181</v>
      </c>
      <c r="J26" s="10" t="s">
        <v>199</v>
      </c>
      <c r="K26" s="4">
        <v>2192</v>
      </c>
      <c r="L26" s="10" t="s">
        <v>172</v>
      </c>
      <c r="M26" s="12">
        <v>62720.000000000007</v>
      </c>
      <c r="N26" s="23">
        <f t="shared" si="0"/>
        <v>3136.0000000000005</v>
      </c>
    </row>
    <row r="27" spans="1:14" s="4" customFormat="1" ht="15.75" x14ac:dyDescent="0.25">
      <c r="A27" s="9">
        <v>15</v>
      </c>
      <c r="B27" s="10" t="s">
        <v>48</v>
      </c>
      <c r="C27" s="10" t="s">
        <v>49</v>
      </c>
      <c r="D27" s="11">
        <v>23319</v>
      </c>
      <c r="E27" s="11">
        <v>38971</v>
      </c>
      <c r="F27" s="10" t="s">
        <v>109</v>
      </c>
      <c r="G27" s="10" t="s">
        <v>28</v>
      </c>
      <c r="H27" s="10" t="s">
        <v>129</v>
      </c>
      <c r="I27" s="10" t="s">
        <v>150</v>
      </c>
      <c r="J27" s="10" t="s">
        <v>199</v>
      </c>
      <c r="K27" s="4">
        <v>2230</v>
      </c>
      <c r="L27" s="10" t="s">
        <v>163</v>
      </c>
      <c r="M27" s="12">
        <v>34720</v>
      </c>
      <c r="N27" s="23">
        <f t="shared" si="0"/>
        <v>1736</v>
      </c>
    </row>
    <row r="28" spans="1:14" s="4" customFormat="1" ht="15.75" x14ac:dyDescent="0.25">
      <c r="A28" s="13">
        <v>20</v>
      </c>
      <c r="B28" s="10" t="s">
        <v>58</v>
      </c>
      <c r="C28" s="10" t="s">
        <v>59</v>
      </c>
      <c r="D28" s="11">
        <v>27379</v>
      </c>
      <c r="E28" s="11">
        <v>39552</v>
      </c>
      <c r="F28" s="10" t="s">
        <v>114</v>
      </c>
      <c r="G28" s="10" t="s">
        <v>31</v>
      </c>
      <c r="H28" s="10" t="s">
        <v>134</v>
      </c>
      <c r="I28" s="10" t="s">
        <v>156</v>
      </c>
      <c r="J28" s="10" t="s">
        <v>199</v>
      </c>
      <c r="K28" s="4">
        <v>2039</v>
      </c>
      <c r="L28" s="10" t="s">
        <v>168</v>
      </c>
      <c r="M28" s="12">
        <v>50400.000000000007</v>
      </c>
      <c r="N28" s="23">
        <f t="shared" si="0"/>
        <v>2520.0000000000005</v>
      </c>
    </row>
    <row r="29" spans="1:14" s="4" customFormat="1" ht="15.75" x14ac:dyDescent="0.25">
      <c r="A29" s="9">
        <v>11</v>
      </c>
      <c r="B29" s="10" t="s">
        <v>40</v>
      </c>
      <c r="C29" s="10" t="s">
        <v>41</v>
      </c>
      <c r="D29" s="11">
        <v>27136</v>
      </c>
      <c r="E29" s="11">
        <v>39552</v>
      </c>
      <c r="F29" s="10" t="s">
        <v>106</v>
      </c>
      <c r="G29" s="10" t="s">
        <v>28</v>
      </c>
      <c r="H29" s="10" t="s">
        <v>125</v>
      </c>
      <c r="I29" s="10" t="s">
        <v>147</v>
      </c>
      <c r="J29" s="10" t="s">
        <v>199</v>
      </c>
      <c r="K29" s="4">
        <v>2108</v>
      </c>
      <c r="L29" s="10" t="s">
        <v>159</v>
      </c>
      <c r="M29" s="12">
        <v>42560.000000000007</v>
      </c>
      <c r="N29" s="23">
        <f t="shared" si="0"/>
        <v>2128.0000000000005</v>
      </c>
    </row>
    <row r="30" spans="1:14" s="4" customFormat="1" ht="15.75" x14ac:dyDescent="0.25">
      <c r="A30" s="13">
        <v>29</v>
      </c>
      <c r="B30" s="10" t="s">
        <v>75</v>
      </c>
      <c r="C30" s="10" t="s">
        <v>76</v>
      </c>
      <c r="D30" s="11">
        <v>27228</v>
      </c>
      <c r="E30" s="11">
        <v>39552</v>
      </c>
      <c r="F30" s="10" t="s">
        <v>196</v>
      </c>
      <c r="G30" s="10" t="s">
        <v>28</v>
      </c>
      <c r="H30" s="10" t="s">
        <v>143</v>
      </c>
      <c r="I30" s="10" t="s">
        <v>185</v>
      </c>
      <c r="J30" s="10" t="s">
        <v>199</v>
      </c>
      <c r="K30" s="4">
        <v>2067</v>
      </c>
      <c r="L30" s="10" t="s">
        <v>177</v>
      </c>
      <c r="M30" s="12">
        <v>36960</v>
      </c>
      <c r="N30" s="23">
        <f t="shared" si="0"/>
        <v>1848</v>
      </c>
    </row>
    <row r="31" spans="1:14" s="4" customFormat="1" ht="15.75" x14ac:dyDescent="0.25">
      <c r="A31" s="13">
        <v>28</v>
      </c>
      <c r="B31" s="10" t="s">
        <v>73</v>
      </c>
      <c r="C31" s="10" t="s">
        <v>74</v>
      </c>
      <c r="D31" s="11">
        <v>26902</v>
      </c>
      <c r="E31" s="11">
        <v>39853</v>
      </c>
      <c r="F31" s="10" t="s">
        <v>122</v>
      </c>
      <c r="G31" s="4" t="s">
        <v>123</v>
      </c>
      <c r="H31" s="10" t="s">
        <v>142</v>
      </c>
      <c r="I31" s="10" t="s">
        <v>190</v>
      </c>
      <c r="J31" s="10" t="s">
        <v>199</v>
      </c>
      <c r="K31" s="4">
        <v>2142</v>
      </c>
      <c r="L31" s="10" t="s">
        <v>176</v>
      </c>
      <c r="M31" s="12">
        <v>88480.000000000015</v>
      </c>
      <c r="N31" s="23">
        <f t="shared" si="0"/>
        <v>4424.0000000000009</v>
      </c>
    </row>
    <row r="32" spans="1:14" s="4" customFormat="1" ht="15.75" x14ac:dyDescent="0.25">
      <c r="A32" s="9">
        <v>19</v>
      </c>
      <c r="B32" s="10" t="s">
        <v>56</v>
      </c>
      <c r="C32" s="10" t="s">
        <v>57</v>
      </c>
      <c r="D32" s="11">
        <v>26778</v>
      </c>
      <c r="E32" s="11">
        <v>39857</v>
      </c>
      <c r="F32" s="10" t="s">
        <v>113</v>
      </c>
      <c r="G32" s="4" t="s">
        <v>32</v>
      </c>
      <c r="H32" s="10" t="s">
        <v>133</v>
      </c>
      <c r="I32" s="10" t="s">
        <v>155</v>
      </c>
      <c r="J32" s="10" t="s">
        <v>199</v>
      </c>
      <c r="K32" s="4">
        <v>2220</v>
      </c>
      <c r="L32" s="10" t="s">
        <v>167</v>
      </c>
      <c r="M32" s="12">
        <v>88480.000000000015</v>
      </c>
      <c r="N32" s="23">
        <f t="shared" si="0"/>
        <v>4424.0000000000009</v>
      </c>
    </row>
    <row r="33" spans="1:14" s="4" customFormat="1" ht="15.75" x14ac:dyDescent="0.25">
      <c r="A33" s="9">
        <v>1</v>
      </c>
      <c r="B33" s="4" t="s">
        <v>20</v>
      </c>
      <c r="C33" s="4" t="s">
        <v>15</v>
      </c>
      <c r="D33" s="11">
        <v>26722</v>
      </c>
      <c r="E33" s="11">
        <v>39857</v>
      </c>
      <c r="F33" s="4" t="s">
        <v>8</v>
      </c>
      <c r="G33" s="4" t="s">
        <v>32</v>
      </c>
      <c r="H33" s="4" t="s">
        <v>11</v>
      </c>
      <c r="I33" s="4" t="s">
        <v>10</v>
      </c>
      <c r="J33" s="10" t="s">
        <v>199</v>
      </c>
      <c r="K33" s="4">
        <v>2113</v>
      </c>
      <c r="L33" s="4" t="s">
        <v>12</v>
      </c>
      <c r="M33" s="12">
        <v>98560.000000000015</v>
      </c>
      <c r="N33" s="23">
        <f t="shared" si="0"/>
        <v>4928.0000000000009</v>
      </c>
    </row>
    <row r="34" spans="1:14" s="4" customFormat="1" ht="15.75" x14ac:dyDescent="0.25">
      <c r="A34" s="13">
        <v>10</v>
      </c>
      <c r="B34" s="10" t="s">
        <v>38</v>
      </c>
      <c r="C34" s="10" t="s">
        <v>39</v>
      </c>
      <c r="D34" s="11">
        <v>26870</v>
      </c>
      <c r="E34" s="11">
        <v>39858</v>
      </c>
      <c r="F34" s="10" t="s">
        <v>195</v>
      </c>
      <c r="G34" s="4" t="s">
        <v>32</v>
      </c>
      <c r="H34" s="10" t="s">
        <v>104</v>
      </c>
      <c r="I34" s="10" t="s">
        <v>105</v>
      </c>
      <c r="J34" s="10" t="s">
        <v>199</v>
      </c>
      <c r="K34" s="4">
        <v>2060</v>
      </c>
      <c r="L34" s="10" t="s">
        <v>158</v>
      </c>
      <c r="M34" s="12">
        <v>31360.000000000004</v>
      </c>
      <c r="N34" s="23">
        <f t="shared" si="0"/>
        <v>1568.0000000000002</v>
      </c>
    </row>
    <row r="35" spans="1:14" s="4" customFormat="1" ht="15.75" x14ac:dyDescent="0.25">
      <c r="A35" s="14">
        <v>33</v>
      </c>
      <c r="B35" s="15" t="s">
        <v>206</v>
      </c>
      <c r="C35" s="15" t="s">
        <v>207</v>
      </c>
      <c r="D35" s="16">
        <v>27608</v>
      </c>
      <c r="E35" s="16">
        <v>40274</v>
      </c>
      <c r="F35" s="15" t="s">
        <v>208</v>
      </c>
      <c r="G35" s="15" t="s">
        <v>30</v>
      </c>
      <c r="H35" s="15" t="s">
        <v>209</v>
      </c>
      <c r="I35" s="15" t="s">
        <v>210</v>
      </c>
      <c r="J35" s="15" t="s">
        <v>199</v>
      </c>
      <c r="K35" s="15">
        <v>2000</v>
      </c>
      <c r="L35" s="19" t="s">
        <v>211</v>
      </c>
      <c r="M35" s="17">
        <v>35878</v>
      </c>
      <c r="N35" s="22">
        <f t="shared" si="0"/>
        <v>1793.9</v>
      </c>
    </row>
    <row r="36" spans="1:14" s="4" customFormat="1" ht="15.75" x14ac:dyDescent="0.25">
      <c r="A36"/>
      <c r="B36"/>
      <c r="C36"/>
      <c r="D36"/>
      <c r="E36"/>
      <c r="F36"/>
      <c r="G36"/>
      <c r="H36"/>
      <c r="I36"/>
      <c r="J36"/>
      <c r="K36"/>
      <c r="L36"/>
      <c r="M36"/>
      <c r="N36"/>
    </row>
    <row r="37" spans="1:14" s="4" customFormat="1" ht="15.75" x14ac:dyDescent="0.25">
      <c r="A37"/>
      <c r="B37"/>
      <c r="C37"/>
      <c r="D37"/>
      <c r="E37"/>
      <c r="F37"/>
      <c r="G37"/>
      <c r="H37"/>
      <c r="I37"/>
      <c r="J37"/>
      <c r="K37"/>
      <c r="L37"/>
      <c r="M37"/>
      <c r="N37"/>
    </row>
    <row r="38" spans="1:14" s="4" customFormat="1" ht="15.75" x14ac:dyDescent="0.25">
      <c r="L38" s="5"/>
    </row>
    <row r="39" spans="1:14" s="4" customFormat="1" ht="15.75" x14ac:dyDescent="0.25">
      <c r="L39" s="5"/>
    </row>
    <row r="40" spans="1:14" s="4" customFormat="1" ht="15.75" x14ac:dyDescent="0.25">
      <c r="L40" s="5"/>
    </row>
    <row r="41" spans="1:14" s="4" customFormat="1" ht="15.75" x14ac:dyDescent="0.25">
      <c r="L41" s="5"/>
    </row>
    <row r="42" spans="1:14" s="4" customFormat="1" ht="15.75" x14ac:dyDescent="0.25">
      <c r="L42" s="5"/>
    </row>
    <row r="43" spans="1:14" s="4" customFormat="1" ht="15.75" x14ac:dyDescent="0.25">
      <c r="L43" s="5"/>
    </row>
    <row r="44" spans="1:14" s="4" customFormat="1" ht="15.75" x14ac:dyDescent="0.25">
      <c r="L44" s="5"/>
    </row>
    <row r="45" spans="1:14" s="4" customFormat="1" ht="15.75" x14ac:dyDescent="0.25">
      <c r="L45" s="5"/>
    </row>
    <row r="46" spans="1:14" s="4" customFormat="1" ht="15.75" x14ac:dyDescent="0.25">
      <c r="L46" s="5"/>
    </row>
    <row r="47" spans="1:14" s="4" customFormat="1" ht="15.75" x14ac:dyDescent="0.25">
      <c r="L47" s="5"/>
    </row>
    <row r="48" spans="1:14" s="4" customFormat="1" ht="15.75" x14ac:dyDescent="0.25">
      <c r="L48" s="5"/>
    </row>
    <row r="49" spans="12:12" s="4" customFormat="1" ht="15.75" x14ac:dyDescent="0.25">
      <c r="L49" s="5"/>
    </row>
    <row r="50" spans="12:12" s="4" customFormat="1" ht="15.75" x14ac:dyDescent="0.25">
      <c r="L50" s="5"/>
    </row>
    <row r="51" spans="12:12" s="4" customFormat="1" ht="15.75" x14ac:dyDescent="0.25">
      <c r="L51" s="5"/>
    </row>
    <row r="52" spans="12:12" s="4" customFormat="1" ht="15.75" x14ac:dyDescent="0.25">
      <c r="L52" s="5"/>
    </row>
    <row r="53" spans="12:12" s="4" customFormat="1" ht="15.75" x14ac:dyDescent="0.25">
      <c r="L53" s="5"/>
    </row>
    <row r="54" spans="12:12" s="4" customFormat="1" ht="15.75" x14ac:dyDescent="0.25">
      <c r="L54" s="5"/>
    </row>
    <row r="55" spans="12:12" s="4" customFormat="1" ht="15.75" x14ac:dyDescent="0.25">
      <c r="L55" s="5"/>
    </row>
    <row r="56" spans="12:12" s="4" customFormat="1" ht="15.75" x14ac:dyDescent="0.25">
      <c r="L56" s="5"/>
    </row>
    <row r="57" spans="12:12" s="4" customFormat="1" ht="15.75" x14ac:dyDescent="0.25">
      <c r="L57" s="5"/>
    </row>
    <row r="58" spans="12:12" s="4" customFormat="1" ht="15.75" x14ac:dyDescent="0.25">
      <c r="L58" s="5"/>
    </row>
    <row r="59" spans="12:12" s="4" customFormat="1" ht="15.75" x14ac:dyDescent="0.25">
      <c r="L59" s="5"/>
    </row>
    <row r="60" spans="12:12" s="4" customFormat="1" ht="15.75" x14ac:dyDescent="0.25">
      <c r="L60" s="5"/>
    </row>
    <row r="61" spans="12:12" s="4" customFormat="1" ht="15.75" x14ac:dyDescent="0.25">
      <c r="L61" s="5"/>
    </row>
    <row r="62" spans="12:12" s="4" customFormat="1" ht="15.75" x14ac:dyDescent="0.25">
      <c r="L62" s="5"/>
    </row>
    <row r="63" spans="12:12" s="4" customFormat="1" ht="15.75" x14ac:dyDescent="0.25">
      <c r="L63" s="5"/>
    </row>
    <row r="64" spans="12:12" s="4" customFormat="1" ht="15.75" x14ac:dyDescent="0.25">
      <c r="L64" s="5"/>
    </row>
    <row r="65" spans="12:12" s="4" customFormat="1" ht="15.75" x14ac:dyDescent="0.25">
      <c r="L65" s="5"/>
    </row>
    <row r="66" spans="12:12" s="4" customFormat="1" ht="15.75" x14ac:dyDescent="0.25">
      <c r="L66" s="5"/>
    </row>
    <row r="67" spans="12:12" s="4" customFormat="1" ht="15.75" x14ac:dyDescent="0.25">
      <c r="L67" s="5"/>
    </row>
    <row r="68" spans="12:12" s="4" customFormat="1" ht="15.75" x14ac:dyDescent="0.25">
      <c r="L68" s="5"/>
    </row>
    <row r="69" spans="12:12" s="4" customFormat="1" ht="15.75" x14ac:dyDescent="0.25">
      <c r="L69" s="5"/>
    </row>
    <row r="70" spans="12:12" s="4" customFormat="1" ht="15.75" x14ac:dyDescent="0.25">
      <c r="L70" s="5"/>
    </row>
    <row r="71" spans="12:12" s="4" customFormat="1" ht="15.75" x14ac:dyDescent="0.25">
      <c r="L71" s="5"/>
    </row>
    <row r="72" spans="12:12" s="4" customFormat="1" ht="15.75" x14ac:dyDescent="0.25">
      <c r="L72" s="5"/>
    </row>
    <row r="73" spans="12:12" s="4" customFormat="1" ht="15.75" x14ac:dyDescent="0.25">
      <c r="L73" s="5"/>
    </row>
    <row r="74" spans="12:12" s="4" customFormat="1" ht="15.75" x14ac:dyDescent="0.25">
      <c r="L74" s="5"/>
    </row>
    <row r="75" spans="12:12" s="4" customFormat="1" ht="15.75" x14ac:dyDescent="0.25">
      <c r="L75" s="5"/>
    </row>
    <row r="76" spans="12:12" s="4" customFormat="1" ht="15.75" x14ac:dyDescent="0.25">
      <c r="L76" s="5"/>
    </row>
    <row r="77" spans="12:12" s="4" customFormat="1" ht="15.75" x14ac:dyDescent="0.25">
      <c r="L77" s="5"/>
    </row>
    <row r="78" spans="12:12" s="4" customFormat="1" ht="15.75" x14ac:dyDescent="0.25">
      <c r="L78" s="5"/>
    </row>
    <row r="79" spans="12:12" s="4" customFormat="1" ht="15.75" x14ac:dyDescent="0.25">
      <c r="L79" s="5"/>
    </row>
    <row r="80" spans="12:12" s="4" customFormat="1" ht="15.75" x14ac:dyDescent="0.25">
      <c r="L80" s="5"/>
    </row>
    <row r="81" spans="12:12" s="4" customFormat="1" ht="15.75" x14ac:dyDescent="0.25">
      <c r="L81" s="5"/>
    </row>
    <row r="82" spans="12:12" s="4" customFormat="1" ht="15.75" x14ac:dyDescent="0.25">
      <c r="L82" s="5"/>
    </row>
    <row r="83" spans="12:12" s="4" customFormat="1" ht="15.75" x14ac:dyDescent="0.25">
      <c r="L83" s="5"/>
    </row>
    <row r="84" spans="12:12" s="4" customFormat="1" ht="15.75" x14ac:dyDescent="0.25">
      <c r="L84" s="5"/>
    </row>
    <row r="85" spans="12:12" s="4" customFormat="1" ht="15.75" x14ac:dyDescent="0.25">
      <c r="L85" s="5"/>
    </row>
    <row r="86" spans="12:12" s="4" customFormat="1" ht="15.75" x14ac:dyDescent="0.25">
      <c r="L86" s="5"/>
    </row>
    <row r="87" spans="12:12" s="4" customFormat="1" ht="15.75" x14ac:dyDescent="0.25">
      <c r="L87" s="5"/>
    </row>
    <row r="88" spans="12:12" s="4" customFormat="1" ht="15.75" x14ac:dyDescent="0.25">
      <c r="L88" s="5"/>
    </row>
    <row r="89" spans="12:12" s="4" customFormat="1" ht="15.75" x14ac:dyDescent="0.25">
      <c r="L89" s="5"/>
    </row>
    <row r="90" spans="12:12" s="4" customFormat="1" ht="15.75" x14ac:dyDescent="0.25">
      <c r="L90" s="5"/>
    </row>
    <row r="91" spans="12:12" s="4" customFormat="1" ht="15.75" x14ac:dyDescent="0.25">
      <c r="L91" s="5"/>
    </row>
    <row r="92" spans="12:12" s="4" customFormat="1" ht="15.75" x14ac:dyDescent="0.25">
      <c r="L92" s="5"/>
    </row>
    <row r="93" spans="12:12" s="4" customFormat="1" ht="15.75" x14ac:dyDescent="0.25">
      <c r="L93" s="5"/>
    </row>
    <row r="94" spans="12:12" s="4" customFormat="1" ht="15.75" x14ac:dyDescent="0.25">
      <c r="L94" s="5"/>
    </row>
    <row r="95" spans="12:12" s="4" customFormat="1" ht="15.75" x14ac:dyDescent="0.25">
      <c r="L95" s="5"/>
    </row>
    <row r="96" spans="12:12" s="4" customFormat="1" ht="15.75" x14ac:dyDescent="0.25">
      <c r="L96" s="5"/>
    </row>
    <row r="97" spans="12:12" s="4" customFormat="1" ht="15.75" x14ac:dyDescent="0.25">
      <c r="L97" s="5"/>
    </row>
    <row r="98" spans="12:12" s="4" customFormat="1" ht="15.75" x14ac:dyDescent="0.25">
      <c r="L98" s="5"/>
    </row>
    <row r="99" spans="12:12" s="4" customFormat="1" ht="15.75" x14ac:dyDescent="0.25">
      <c r="L99" s="5"/>
    </row>
    <row r="100" spans="12:12" s="4" customFormat="1" ht="15.75" x14ac:dyDescent="0.25">
      <c r="L100" s="5"/>
    </row>
    <row r="101" spans="12:12" s="4" customFormat="1" ht="15.75" x14ac:dyDescent="0.25">
      <c r="L101" s="5"/>
    </row>
    <row r="102" spans="12:12" s="4" customFormat="1" ht="15.75" x14ac:dyDescent="0.25">
      <c r="L102" s="5"/>
    </row>
    <row r="103" spans="12:12" s="4" customFormat="1" ht="15.75" x14ac:dyDescent="0.25">
      <c r="L103" s="5"/>
    </row>
    <row r="104" spans="12:12" s="4" customFormat="1" ht="15.75" x14ac:dyDescent="0.25">
      <c r="L104" s="5"/>
    </row>
    <row r="105" spans="12:12" s="4" customFormat="1" ht="15.75" x14ac:dyDescent="0.25">
      <c r="L105" s="5"/>
    </row>
    <row r="106" spans="12:12" s="4" customFormat="1" ht="15.75" x14ac:dyDescent="0.25">
      <c r="L106" s="5"/>
    </row>
    <row r="107" spans="12:12" s="4" customFormat="1" ht="15.75" x14ac:dyDescent="0.25">
      <c r="L107" s="5"/>
    </row>
    <row r="108" spans="12:12" s="4" customFormat="1" ht="15.75" x14ac:dyDescent="0.25">
      <c r="L108" s="5"/>
    </row>
    <row r="109" spans="12:12" s="4" customFormat="1" ht="15.75" x14ac:dyDescent="0.25">
      <c r="L109" s="5"/>
    </row>
    <row r="110" spans="12:12" s="4" customFormat="1" ht="15.75" x14ac:dyDescent="0.25">
      <c r="L110" s="5"/>
    </row>
    <row r="111" spans="12:12" s="4" customFormat="1" ht="15.75" x14ac:dyDescent="0.25">
      <c r="L111" s="5"/>
    </row>
    <row r="112" spans="12:12" s="4" customFormat="1" ht="15.75" x14ac:dyDescent="0.25">
      <c r="L112" s="5"/>
    </row>
    <row r="113" spans="12:12" s="4" customFormat="1" ht="15.75" x14ac:dyDescent="0.25">
      <c r="L113" s="5"/>
    </row>
    <row r="114" spans="12:12" s="4" customFormat="1" ht="15.75" x14ac:dyDescent="0.25">
      <c r="L114" s="5"/>
    </row>
    <row r="115" spans="12:12" s="4" customFormat="1" ht="15.75" x14ac:dyDescent="0.25">
      <c r="L115" s="5"/>
    </row>
    <row r="116" spans="12:12" s="4" customFormat="1" ht="15.75" x14ac:dyDescent="0.25">
      <c r="L116" s="5"/>
    </row>
    <row r="117" spans="12:12" s="4" customFormat="1" ht="15.75" x14ac:dyDescent="0.25">
      <c r="L117" s="5"/>
    </row>
    <row r="118" spans="12:12" s="4" customFormat="1" ht="15.75" x14ac:dyDescent="0.25">
      <c r="L118" s="5"/>
    </row>
    <row r="119" spans="12:12" s="4" customFormat="1" ht="15.75" x14ac:dyDescent="0.25">
      <c r="L119" s="5"/>
    </row>
    <row r="120" spans="12:12" s="4" customFormat="1" ht="15.75" x14ac:dyDescent="0.25">
      <c r="L120" s="5"/>
    </row>
    <row r="121" spans="12:12" s="4" customFormat="1" ht="15.75" x14ac:dyDescent="0.25">
      <c r="L121" s="5"/>
    </row>
    <row r="122" spans="12:12" s="4" customFormat="1" ht="15.75" x14ac:dyDescent="0.25">
      <c r="L122" s="5"/>
    </row>
    <row r="123" spans="12:12" s="4" customFormat="1" ht="15.75" x14ac:dyDescent="0.25">
      <c r="L123" s="5"/>
    </row>
    <row r="124" spans="12:12" s="4" customFormat="1" ht="15.75" x14ac:dyDescent="0.25">
      <c r="L124" s="5"/>
    </row>
    <row r="125" spans="12:12" s="4" customFormat="1" ht="15.75" x14ac:dyDescent="0.25">
      <c r="L125" s="5"/>
    </row>
    <row r="126" spans="12:12" s="4" customFormat="1" ht="15.75" x14ac:dyDescent="0.25">
      <c r="L126" s="5"/>
    </row>
    <row r="127" spans="12:12" s="4" customFormat="1" ht="15.75" x14ac:dyDescent="0.25">
      <c r="L127" s="5"/>
    </row>
    <row r="128" spans="12:12" s="4" customFormat="1" ht="15.75" x14ac:dyDescent="0.25">
      <c r="L128" s="5"/>
    </row>
    <row r="129" spans="12:12" s="4" customFormat="1" ht="15.75" x14ac:dyDescent="0.25">
      <c r="L129" s="5"/>
    </row>
    <row r="130" spans="12:12" s="4" customFormat="1" ht="15.75" x14ac:dyDescent="0.25">
      <c r="L130" s="5"/>
    </row>
    <row r="131" spans="12:12" s="4" customFormat="1" ht="15.75" x14ac:dyDescent="0.25">
      <c r="L131" s="5"/>
    </row>
    <row r="132" spans="12:12" s="4" customFormat="1" ht="15.75" x14ac:dyDescent="0.25">
      <c r="L132" s="5"/>
    </row>
    <row r="133" spans="12:12" s="4" customFormat="1" ht="15.75" x14ac:dyDescent="0.25">
      <c r="L133" s="5"/>
    </row>
    <row r="134" spans="12:12" s="4" customFormat="1" ht="15.75" x14ac:dyDescent="0.25">
      <c r="L134" s="5"/>
    </row>
    <row r="135" spans="12:12" s="4" customFormat="1" ht="15.75" x14ac:dyDescent="0.25">
      <c r="L135" s="5"/>
    </row>
    <row r="136" spans="12:12" s="4" customFormat="1" ht="15.75" x14ac:dyDescent="0.25">
      <c r="L136" s="5"/>
    </row>
    <row r="137" spans="12:12" s="4" customFormat="1" ht="15.75" x14ac:dyDescent="0.25">
      <c r="L137" s="5"/>
    </row>
    <row r="138" spans="12:12" s="4" customFormat="1" ht="15.75" x14ac:dyDescent="0.25">
      <c r="L138" s="5"/>
    </row>
    <row r="139" spans="12:12" s="4" customFormat="1" ht="15.75" x14ac:dyDescent="0.25">
      <c r="L139" s="5"/>
    </row>
    <row r="140" spans="12:12" s="4" customFormat="1" ht="15.75" x14ac:dyDescent="0.25">
      <c r="L140" s="5"/>
    </row>
    <row r="141" spans="12:12" s="4" customFormat="1" ht="15.75" x14ac:dyDescent="0.25">
      <c r="L141" s="5"/>
    </row>
    <row r="142" spans="12:12" s="4" customFormat="1" ht="15.75" x14ac:dyDescent="0.25">
      <c r="L142" s="5"/>
    </row>
    <row r="143" spans="12:12" s="4" customFormat="1" ht="15.75" x14ac:dyDescent="0.25">
      <c r="L143" s="5"/>
    </row>
    <row r="144" spans="12:12" s="4" customFormat="1" ht="15.75" x14ac:dyDescent="0.25">
      <c r="L144" s="5"/>
    </row>
    <row r="145" spans="12:12" s="4" customFormat="1" ht="15.75" x14ac:dyDescent="0.25">
      <c r="L145" s="5"/>
    </row>
    <row r="146" spans="12:12" s="4" customFormat="1" ht="15.75" x14ac:dyDescent="0.25">
      <c r="L146" s="5"/>
    </row>
    <row r="147" spans="12:12" s="4" customFormat="1" ht="15.75" x14ac:dyDescent="0.25">
      <c r="L147" s="5"/>
    </row>
    <row r="148" spans="12:12" s="4" customFormat="1" ht="15.75" x14ac:dyDescent="0.25">
      <c r="L148" s="5"/>
    </row>
    <row r="149" spans="12:12" s="4" customFormat="1" ht="15.75" x14ac:dyDescent="0.25">
      <c r="L149" s="5"/>
    </row>
    <row r="150" spans="12:12" s="4" customFormat="1" ht="15.75" x14ac:dyDescent="0.25">
      <c r="L150" s="5"/>
    </row>
    <row r="151" spans="12:12" s="4" customFormat="1" ht="15.75" x14ac:dyDescent="0.25">
      <c r="L151" s="5"/>
    </row>
    <row r="152" spans="12:12" s="4" customFormat="1" ht="15.75" x14ac:dyDescent="0.25">
      <c r="L152" s="5"/>
    </row>
    <row r="153" spans="12:12" s="4" customFormat="1" ht="15.75" x14ac:dyDescent="0.25">
      <c r="L153" s="5"/>
    </row>
    <row r="154" spans="12:12" s="4" customFormat="1" ht="15.75" x14ac:dyDescent="0.25">
      <c r="L154" s="5"/>
    </row>
    <row r="155" spans="12:12" s="4" customFormat="1" ht="15.75" x14ac:dyDescent="0.25">
      <c r="L155" s="5"/>
    </row>
    <row r="156" spans="12:12" s="4" customFormat="1" ht="15.75" x14ac:dyDescent="0.25">
      <c r="L156" s="5"/>
    </row>
    <row r="157" spans="12:12" s="4" customFormat="1" ht="15.75" x14ac:dyDescent="0.25">
      <c r="L157" s="5"/>
    </row>
    <row r="158" spans="12:12" s="4" customFormat="1" ht="15.75" x14ac:dyDescent="0.25">
      <c r="L158" s="5"/>
    </row>
    <row r="159" spans="12:12" s="4" customFormat="1" ht="15.75" x14ac:dyDescent="0.25">
      <c r="L159" s="5"/>
    </row>
    <row r="160" spans="12:12" s="4" customFormat="1" ht="15.75" x14ac:dyDescent="0.25">
      <c r="L160" s="5"/>
    </row>
    <row r="161" spans="12:12" s="4" customFormat="1" ht="15.75" x14ac:dyDescent="0.25">
      <c r="L161" s="5"/>
    </row>
    <row r="162" spans="12:12" s="4" customFormat="1" ht="15.75" x14ac:dyDescent="0.25">
      <c r="L162" s="5"/>
    </row>
    <row r="163" spans="12:12" s="4" customFormat="1" ht="15.75" x14ac:dyDescent="0.25">
      <c r="L163" s="5"/>
    </row>
    <row r="164" spans="12:12" s="4" customFormat="1" ht="15.75" x14ac:dyDescent="0.25">
      <c r="L164" s="5"/>
    </row>
    <row r="165" spans="12:12" s="4" customFormat="1" ht="15.75" x14ac:dyDescent="0.25">
      <c r="L165" s="5"/>
    </row>
    <row r="166" spans="12:12" s="4" customFormat="1" ht="15.75" x14ac:dyDescent="0.25">
      <c r="L166" s="5"/>
    </row>
    <row r="167" spans="12:12" s="4" customFormat="1" ht="15.75" x14ac:dyDescent="0.25">
      <c r="L167" s="5"/>
    </row>
    <row r="168" spans="12:12" s="4" customFormat="1" ht="15.75" x14ac:dyDescent="0.25">
      <c r="L168" s="5"/>
    </row>
    <row r="169" spans="12:12" s="4" customFormat="1" ht="15.75" x14ac:dyDescent="0.25">
      <c r="L169" s="5"/>
    </row>
    <row r="170" spans="12:12" s="4" customFormat="1" ht="15.75" x14ac:dyDescent="0.25">
      <c r="L170" s="5"/>
    </row>
    <row r="171" spans="12:12" s="4" customFormat="1" ht="15.75" x14ac:dyDescent="0.25">
      <c r="L171" s="5"/>
    </row>
    <row r="172" spans="12:12" s="4" customFormat="1" ht="15.75" x14ac:dyDescent="0.25">
      <c r="L172" s="5"/>
    </row>
    <row r="173" spans="12:12" s="4" customFormat="1" ht="15.75" x14ac:dyDescent="0.25">
      <c r="L173" s="5"/>
    </row>
    <row r="174" spans="12:12" s="4" customFormat="1" ht="15.75" x14ac:dyDescent="0.25">
      <c r="L174" s="5"/>
    </row>
    <row r="175" spans="12:12" s="4" customFormat="1" ht="15.75" x14ac:dyDescent="0.25">
      <c r="L175" s="5"/>
    </row>
    <row r="176" spans="12:12" s="4" customFormat="1" ht="15.75" x14ac:dyDescent="0.25">
      <c r="L176" s="5"/>
    </row>
    <row r="177" spans="12:12" s="4" customFormat="1" ht="15.75" x14ac:dyDescent="0.25">
      <c r="L177" s="5"/>
    </row>
    <row r="178" spans="12:12" s="4" customFormat="1" ht="15.75" x14ac:dyDescent="0.25">
      <c r="L178" s="5"/>
    </row>
    <row r="179" spans="12:12" s="4" customFormat="1" ht="15.75" x14ac:dyDescent="0.25">
      <c r="L179" s="5"/>
    </row>
    <row r="180" spans="12:12" s="4" customFormat="1" ht="15.75" x14ac:dyDescent="0.25">
      <c r="L180" s="5"/>
    </row>
    <row r="181" spans="12:12" s="4" customFormat="1" ht="15.75" x14ac:dyDescent="0.25">
      <c r="L181" s="5"/>
    </row>
    <row r="182" spans="12:12" s="4" customFormat="1" ht="15.75" x14ac:dyDescent="0.25">
      <c r="L182" s="5"/>
    </row>
    <row r="183" spans="12:12" s="4" customFormat="1" ht="15.75" x14ac:dyDescent="0.25">
      <c r="L183" s="5"/>
    </row>
    <row r="184" spans="12:12" s="4" customFormat="1" ht="15.75" x14ac:dyDescent="0.25">
      <c r="L184" s="5"/>
    </row>
    <row r="185" spans="12:12" s="4" customFormat="1" ht="15.75" x14ac:dyDescent="0.25">
      <c r="L185" s="5"/>
    </row>
    <row r="186" spans="12:12" s="4" customFormat="1" ht="15.75" x14ac:dyDescent="0.25">
      <c r="L186" s="5"/>
    </row>
    <row r="187" spans="12:12" s="4" customFormat="1" ht="15.75" x14ac:dyDescent="0.25">
      <c r="L187" s="5"/>
    </row>
    <row r="188" spans="12:12" s="4" customFormat="1" ht="15.75" x14ac:dyDescent="0.25">
      <c r="L188" s="5"/>
    </row>
    <row r="189" spans="12:12" s="4" customFormat="1" ht="15.75" x14ac:dyDescent="0.25">
      <c r="L189" s="5"/>
    </row>
    <row r="190" spans="12:12" s="4" customFormat="1" ht="15.75" x14ac:dyDescent="0.25">
      <c r="L190" s="5"/>
    </row>
    <row r="191" spans="12:12" s="4" customFormat="1" ht="15.75" x14ac:dyDescent="0.25">
      <c r="L191" s="5"/>
    </row>
    <row r="192" spans="12:12" s="4" customFormat="1" ht="15.75" x14ac:dyDescent="0.25">
      <c r="L192" s="5"/>
    </row>
    <row r="193" spans="12:12" s="4" customFormat="1" ht="15.75" x14ac:dyDescent="0.25">
      <c r="L193" s="5"/>
    </row>
    <row r="194" spans="12:12" s="4" customFormat="1" ht="15.75" x14ac:dyDescent="0.25">
      <c r="L194" s="5"/>
    </row>
    <row r="195" spans="12:12" s="4" customFormat="1" ht="15.75" x14ac:dyDescent="0.25">
      <c r="L195" s="5"/>
    </row>
    <row r="196" spans="12:12" s="4" customFormat="1" ht="15.75" x14ac:dyDescent="0.25">
      <c r="L196" s="5"/>
    </row>
    <row r="197" spans="12:12" s="4" customFormat="1" ht="15.75" x14ac:dyDescent="0.25">
      <c r="L197" s="5"/>
    </row>
    <row r="198" spans="12:12" s="4" customFormat="1" ht="15.75" x14ac:dyDescent="0.25">
      <c r="L198" s="5"/>
    </row>
    <row r="199" spans="12:12" s="4" customFormat="1" ht="15.75" x14ac:dyDescent="0.25">
      <c r="L199" s="5"/>
    </row>
    <row r="200" spans="12:12" s="4" customFormat="1" ht="15.75" x14ac:dyDescent="0.25">
      <c r="L200" s="5"/>
    </row>
    <row r="201" spans="12:12" s="4" customFormat="1" ht="15.75" x14ac:dyDescent="0.25">
      <c r="L201" s="5"/>
    </row>
    <row r="202" spans="12:12" s="4" customFormat="1" ht="15.75" x14ac:dyDescent="0.25">
      <c r="L202" s="5"/>
    </row>
    <row r="203" spans="12:12" s="4" customFormat="1" ht="15.75" x14ac:dyDescent="0.25">
      <c r="L203" s="5"/>
    </row>
    <row r="204" spans="12:12" s="4" customFormat="1" ht="15.75" x14ac:dyDescent="0.25">
      <c r="L204" s="5"/>
    </row>
    <row r="205" spans="12:12" s="4" customFormat="1" ht="15.75" x14ac:dyDescent="0.25">
      <c r="L205" s="5"/>
    </row>
    <row r="206" spans="12:12" s="4" customFormat="1" ht="15.75" x14ac:dyDescent="0.25">
      <c r="L206" s="5"/>
    </row>
    <row r="207" spans="12:12" s="4" customFormat="1" ht="15.75" x14ac:dyDescent="0.25">
      <c r="L207" s="5"/>
    </row>
    <row r="208" spans="12:12" s="4" customFormat="1" ht="15.75" x14ac:dyDescent="0.25">
      <c r="L208" s="5"/>
    </row>
    <row r="209" spans="12:12" s="4" customFormat="1" ht="15.75" x14ac:dyDescent="0.25">
      <c r="L209" s="5"/>
    </row>
    <row r="210" spans="12:12" s="4" customFormat="1" ht="15.75" x14ac:dyDescent="0.25">
      <c r="L210" s="5"/>
    </row>
    <row r="211" spans="12:12" s="4" customFormat="1" ht="15.75" x14ac:dyDescent="0.25">
      <c r="L211" s="5"/>
    </row>
    <row r="212" spans="12:12" s="4" customFormat="1" ht="15.75" x14ac:dyDescent="0.25">
      <c r="L212" s="5"/>
    </row>
    <row r="213" spans="12:12" s="4" customFormat="1" ht="15.75" x14ac:dyDescent="0.25">
      <c r="L213" s="5"/>
    </row>
    <row r="214" spans="12:12" s="4" customFormat="1" ht="15.75" x14ac:dyDescent="0.25">
      <c r="L214" s="5"/>
    </row>
    <row r="215" spans="12:12" s="4" customFormat="1" ht="15.75" x14ac:dyDescent="0.25">
      <c r="L215" s="5"/>
    </row>
    <row r="216" spans="12:12" s="4" customFormat="1" ht="15.75" x14ac:dyDescent="0.25">
      <c r="L216" s="5"/>
    </row>
    <row r="217" spans="12:12" s="4" customFormat="1" ht="15.75" x14ac:dyDescent="0.25">
      <c r="L217" s="5"/>
    </row>
    <row r="218" spans="12:12" s="4" customFormat="1" ht="15.75" x14ac:dyDescent="0.25">
      <c r="L218" s="5"/>
    </row>
    <row r="219" spans="12:12" s="4" customFormat="1" ht="15.75" x14ac:dyDescent="0.25">
      <c r="L219" s="5"/>
    </row>
    <row r="220" spans="12:12" s="4" customFormat="1" ht="15.75" x14ac:dyDescent="0.25">
      <c r="L220" s="5"/>
    </row>
    <row r="221" spans="12:12" s="4" customFormat="1" ht="15.75" x14ac:dyDescent="0.25">
      <c r="L221" s="5"/>
    </row>
    <row r="222" spans="12:12" s="4" customFormat="1" ht="15.75" x14ac:dyDescent="0.25">
      <c r="L222" s="5"/>
    </row>
    <row r="223" spans="12:12" s="4" customFormat="1" ht="15.75" x14ac:dyDescent="0.25">
      <c r="L223" s="5"/>
    </row>
    <row r="224" spans="12:12" s="4" customFormat="1" ht="15.75" x14ac:dyDescent="0.25">
      <c r="L224" s="5"/>
    </row>
    <row r="225" spans="12:12" s="4" customFormat="1" ht="15.75" x14ac:dyDescent="0.25">
      <c r="L225" s="5"/>
    </row>
    <row r="226" spans="12:12" s="4" customFormat="1" ht="15.75" x14ac:dyDescent="0.25">
      <c r="L226" s="5"/>
    </row>
    <row r="227" spans="12:12" s="4" customFormat="1" ht="15.75" x14ac:dyDescent="0.25">
      <c r="L227" s="5"/>
    </row>
    <row r="228" spans="12:12" s="4" customFormat="1" ht="15.75" x14ac:dyDescent="0.25">
      <c r="L228" s="5"/>
    </row>
    <row r="229" spans="12:12" s="4" customFormat="1" ht="15.75" x14ac:dyDescent="0.25">
      <c r="L229" s="5"/>
    </row>
    <row r="230" spans="12:12" s="4" customFormat="1" ht="15.75" x14ac:dyDescent="0.25">
      <c r="L230" s="5"/>
    </row>
    <row r="231" spans="12:12" s="4" customFormat="1" ht="15.75" x14ac:dyDescent="0.25">
      <c r="L231" s="5"/>
    </row>
    <row r="232" spans="12:12" s="4" customFormat="1" ht="15.75" x14ac:dyDescent="0.25">
      <c r="L232" s="5"/>
    </row>
    <row r="233" spans="12:12" s="4" customFormat="1" ht="15.75" x14ac:dyDescent="0.25">
      <c r="L233" s="5"/>
    </row>
    <row r="234" spans="12:12" s="4" customFormat="1" ht="15.75" x14ac:dyDescent="0.25">
      <c r="L234" s="5"/>
    </row>
    <row r="235" spans="12:12" s="4" customFormat="1" ht="15.75" x14ac:dyDescent="0.25">
      <c r="L235" s="5"/>
    </row>
    <row r="236" spans="12:12" s="4" customFormat="1" ht="15.75" x14ac:dyDescent="0.25">
      <c r="L236" s="5"/>
    </row>
    <row r="237" spans="12:12" s="4" customFormat="1" ht="15.75" x14ac:dyDescent="0.25">
      <c r="L237" s="5"/>
    </row>
    <row r="238" spans="12:12" s="4" customFormat="1" ht="15.75" x14ac:dyDescent="0.25">
      <c r="L238" s="5"/>
    </row>
    <row r="239" spans="12:12" s="4" customFormat="1" ht="15.75" x14ac:dyDescent="0.25">
      <c r="L239" s="5"/>
    </row>
    <row r="240" spans="12:12" s="4" customFormat="1" ht="15.75" x14ac:dyDescent="0.25">
      <c r="L240" s="5"/>
    </row>
    <row r="241" spans="12:12" s="4" customFormat="1" ht="15.75" x14ac:dyDescent="0.25">
      <c r="L241" s="5"/>
    </row>
    <row r="242" spans="12:12" s="4" customFormat="1" ht="15.75" x14ac:dyDescent="0.25">
      <c r="L242" s="5"/>
    </row>
    <row r="243" spans="12:12" s="4" customFormat="1" ht="15.75" x14ac:dyDescent="0.25">
      <c r="L243" s="5"/>
    </row>
    <row r="244" spans="12:12" s="4" customFormat="1" ht="15.75" x14ac:dyDescent="0.25">
      <c r="L244" s="5"/>
    </row>
    <row r="245" spans="12:12" s="4" customFormat="1" ht="15.75" x14ac:dyDescent="0.25">
      <c r="L245" s="5"/>
    </row>
    <row r="246" spans="12:12" s="4" customFormat="1" ht="15.75" x14ac:dyDescent="0.25">
      <c r="L246" s="5"/>
    </row>
    <row r="247" spans="12:12" s="4" customFormat="1" ht="15.75" x14ac:dyDescent="0.25">
      <c r="L247" s="5"/>
    </row>
    <row r="248" spans="12:12" s="4" customFormat="1" ht="15.75" x14ac:dyDescent="0.25">
      <c r="L248" s="5"/>
    </row>
    <row r="249" spans="12:12" s="4" customFormat="1" ht="15.75" x14ac:dyDescent="0.25">
      <c r="L249" s="5"/>
    </row>
    <row r="250" spans="12:12" s="4" customFormat="1" ht="15.75" x14ac:dyDescent="0.25">
      <c r="L250" s="5"/>
    </row>
    <row r="251" spans="12:12" s="4" customFormat="1" ht="15.75" x14ac:dyDescent="0.25">
      <c r="L251" s="5"/>
    </row>
    <row r="252" spans="12:12" s="4" customFormat="1" ht="15.75" x14ac:dyDescent="0.25">
      <c r="L252" s="5"/>
    </row>
    <row r="253" spans="12:12" s="4" customFormat="1" ht="15.75" x14ac:dyDescent="0.25">
      <c r="L253" s="5"/>
    </row>
    <row r="254" spans="12:12" s="4" customFormat="1" ht="15.75" x14ac:dyDescent="0.25">
      <c r="L254" s="5"/>
    </row>
    <row r="255" spans="12:12" s="4" customFormat="1" ht="15.75" x14ac:dyDescent="0.25">
      <c r="L255" s="5"/>
    </row>
    <row r="256" spans="12:12" s="4" customFormat="1" ht="15.75" x14ac:dyDescent="0.25">
      <c r="L256" s="5"/>
    </row>
    <row r="257" spans="12:12" s="4" customFormat="1" ht="15.75" x14ac:dyDescent="0.25">
      <c r="L257" s="5"/>
    </row>
    <row r="258" spans="12:12" s="4" customFormat="1" ht="15.75" x14ac:dyDescent="0.25">
      <c r="L258" s="5"/>
    </row>
    <row r="259" spans="12:12" s="4" customFormat="1" ht="15.75" x14ac:dyDescent="0.25">
      <c r="L259" s="5"/>
    </row>
    <row r="260" spans="12:12" s="4" customFormat="1" ht="15.75" x14ac:dyDescent="0.25">
      <c r="L260" s="5"/>
    </row>
    <row r="261" spans="12:12" s="4" customFormat="1" ht="15.75" x14ac:dyDescent="0.25">
      <c r="L261" s="5"/>
    </row>
    <row r="262" spans="12:12" s="4" customFormat="1" ht="15.75" x14ac:dyDescent="0.25">
      <c r="L262" s="5"/>
    </row>
    <row r="263" spans="12:12" s="4" customFormat="1" ht="15.75" x14ac:dyDescent="0.25">
      <c r="L263" s="5"/>
    </row>
    <row r="264" spans="12:12" s="4" customFormat="1" ht="15.75" x14ac:dyDescent="0.25">
      <c r="L264" s="5"/>
    </row>
    <row r="265" spans="12:12" s="4" customFormat="1" ht="15.75" x14ac:dyDescent="0.25">
      <c r="L265" s="5"/>
    </row>
    <row r="266" spans="12:12" s="4" customFormat="1" ht="15.75" x14ac:dyDescent="0.25">
      <c r="L266" s="5"/>
    </row>
    <row r="267" spans="12:12" s="4" customFormat="1" ht="15.75" x14ac:dyDescent="0.25">
      <c r="L267" s="5"/>
    </row>
    <row r="268" spans="12:12" s="4" customFormat="1" ht="15.75" x14ac:dyDescent="0.25">
      <c r="L268" s="5"/>
    </row>
    <row r="269" spans="12:12" s="4" customFormat="1" ht="15.75" x14ac:dyDescent="0.25">
      <c r="L269" s="5"/>
    </row>
    <row r="270" spans="12:12" s="4" customFormat="1" ht="15.75" x14ac:dyDescent="0.25">
      <c r="L270" s="5"/>
    </row>
    <row r="271" spans="12:12" s="4" customFormat="1" ht="15.75" x14ac:dyDescent="0.25">
      <c r="L271" s="5"/>
    </row>
    <row r="272" spans="12:12" s="4" customFormat="1" ht="15.75" x14ac:dyDescent="0.25">
      <c r="L272" s="5"/>
    </row>
    <row r="273" spans="12:12" s="4" customFormat="1" ht="15.75" x14ac:dyDescent="0.25">
      <c r="L273" s="5"/>
    </row>
    <row r="274" spans="12:12" s="4" customFormat="1" ht="15.75" x14ac:dyDescent="0.25">
      <c r="L274" s="5"/>
    </row>
    <row r="275" spans="12:12" s="4" customFormat="1" ht="15.75" x14ac:dyDescent="0.25">
      <c r="L275" s="5"/>
    </row>
    <row r="276" spans="12:12" s="4" customFormat="1" ht="15.75" x14ac:dyDescent="0.25">
      <c r="L276" s="5"/>
    </row>
    <row r="277" spans="12:12" s="4" customFormat="1" ht="15.75" x14ac:dyDescent="0.25">
      <c r="L277" s="5"/>
    </row>
    <row r="278" spans="12:12" s="4" customFormat="1" ht="15.75" x14ac:dyDescent="0.25">
      <c r="L278" s="5"/>
    </row>
    <row r="279" spans="12:12" s="4" customFormat="1" ht="15.75" x14ac:dyDescent="0.25">
      <c r="L279" s="5"/>
    </row>
    <row r="280" spans="12:12" s="4" customFormat="1" ht="15.75" x14ac:dyDescent="0.25">
      <c r="L280" s="5"/>
    </row>
    <row r="281" spans="12:12" s="4" customFormat="1" ht="15.75" x14ac:dyDescent="0.25">
      <c r="L281" s="5"/>
    </row>
    <row r="282" spans="12:12" s="4" customFormat="1" ht="15.75" x14ac:dyDescent="0.25">
      <c r="L282" s="5"/>
    </row>
    <row r="283" spans="12:12" s="4" customFormat="1" ht="15.75" x14ac:dyDescent="0.25">
      <c r="L283" s="5"/>
    </row>
    <row r="284" spans="12:12" s="4" customFormat="1" ht="15.75" x14ac:dyDescent="0.25">
      <c r="L284" s="5"/>
    </row>
    <row r="285" spans="12:12" s="4" customFormat="1" ht="15.75" x14ac:dyDescent="0.25">
      <c r="L285" s="5"/>
    </row>
    <row r="286" spans="12:12" s="4" customFormat="1" ht="15.75" x14ac:dyDescent="0.25">
      <c r="L286" s="5"/>
    </row>
    <row r="287" spans="12:12" s="4" customFormat="1" ht="15.75" x14ac:dyDescent="0.25">
      <c r="L287" s="5"/>
    </row>
    <row r="288" spans="12:12" s="4" customFormat="1" ht="15.75" x14ac:dyDescent="0.25">
      <c r="L288" s="5"/>
    </row>
    <row r="289" spans="12:12" s="4" customFormat="1" ht="15.75" x14ac:dyDescent="0.25">
      <c r="L289" s="5"/>
    </row>
    <row r="290" spans="12:12" s="4" customFormat="1" ht="15.75" x14ac:dyDescent="0.25">
      <c r="L290" s="5"/>
    </row>
    <row r="291" spans="12:12" s="4" customFormat="1" ht="15.75" x14ac:dyDescent="0.25">
      <c r="L291" s="5"/>
    </row>
    <row r="292" spans="12:12" s="4" customFormat="1" ht="15.75" x14ac:dyDescent="0.25">
      <c r="L292" s="5"/>
    </row>
    <row r="293" spans="12:12" s="4" customFormat="1" ht="15.75" x14ac:dyDescent="0.25">
      <c r="L293" s="5"/>
    </row>
    <row r="294" spans="12:12" s="4" customFormat="1" ht="15.75" x14ac:dyDescent="0.25">
      <c r="L294" s="5"/>
    </row>
    <row r="295" spans="12:12" s="4" customFormat="1" ht="15.75" x14ac:dyDescent="0.25">
      <c r="L295" s="5"/>
    </row>
    <row r="296" spans="12:12" s="4" customFormat="1" ht="15.75" x14ac:dyDescent="0.25">
      <c r="L296" s="5"/>
    </row>
    <row r="297" spans="12:12" s="4" customFormat="1" ht="15.75" x14ac:dyDescent="0.25">
      <c r="L297" s="5"/>
    </row>
    <row r="298" spans="12:12" s="4" customFormat="1" ht="15.75" x14ac:dyDescent="0.25">
      <c r="L298" s="5"/>
    </row>
    <row r="299" spans="12:12" s="4" customFormat="1" ht="15.75" x14ac:dyDescent="0.25">
      <c r="L299" s="5"/>
    </row>
    <row r="300" spans="12:12" s="4" customFormat="1" ht="15.75" x14ac:dyDescent="0.25">
      <c r="L300" s="5"/>
    </row>
    <row r="301" spans="12:12" s="4" customFormat="1" ht="15.75" x14ac:dyDescent="0.25">
      <c r="L301" s="5"/>
    </row>
    <row r="302" spans="12:12" s="4" customFormat="1" ht="15.75" x14ac:dyDescent="0.25">
      <c r="L302" s="5"/>
    </row>
    <row r="303" spans="12:12" s="4" customFormat="1" ht="15.75" x14ac:dyDescent="0.25">
      <c r="L303" s="5"/>
    </row>
    <row r="304" spans="12:12" s="4" customFormat="1" ht="15.75" x14ac:dyDescent="0.25">
      <c r="L304" s="5"/>
    </row>
    <row r="305" spans="12:12" s="4" customFormat="1" ht="15.75" x14ac:dyDescent="0.25">
      <c r="L305" s="5"/>
    </row>
    <row r="306" spans="12:12" s="4" customFormat="1" ht="15.75" x14ac:dyDescent="0.25">
      <c r="L306" s="5"/>
    </row>
    <row r="307" spans="12:12" s="4" customFormat="1" ht="15.75" x14ac:dyDescent="0.25">
      <c r="L307" s="5"/>
    </row>
    <row r="308" spans="12:12" s="4" customFormat="1" ht="15.75" x14ac:dyDescent="0.25">
      <c r="L308" s="5"/>
    </row>
    <row r="309" spans="12:12" s="4" customFormat="1" ht="15.75" x14ac:dyDescent="0.25">
      <c r="L309" s="5"/>
    </row>
    <row r="310" spans="12:12" s="4" customFormat="1" ht="15.75" x14ac:dyDescent="0.25">
      <c r="L310" s="5"/>
    </row>
    <row r="311" spans="12:12" s="4" customFormat="1" ht="15.75" x14ac:dyDescent="0.25">
      <c r="L311" s="5"/>
    </row>
    <row r="312" spans="12:12" s="4" customFormat="1" ht="15.75" x14ac:dyDescent="0.25">
      <c r="L312" s="5"/>
    </row>
    <row r="313" spans="12:12" s="4" customFormat="1" ht="15.75" x14ac:dyDescent="0.25">
      <c r="L313" s="5"/>
    </row>
    <row r="314" spans="12:12" s="4" customFormat="1" ht="15.75" x14ac:dyDescent="0.25">
      <c r="L314" s="5"/>
    </row>
    <row r="315" spans="12:12" s="4" customFormat="1" ht="15.75" x14ac:dyDescent="0.25">
      <c r="L315" s="5"/>
    </row>
    <row r="316" spans="12:12" s="4" customFormat="1" ht="15.75" x14ac:dyDescent="0.25">
      <c r="L316" s="5"/>
    </row>
    <row r="317" spans="12:12" s="4" customFormat="1" ht="15.75" x14ac:dyDescent="0.25">
      <c r="L317" s="5"/>
    </row>
    <row r="318" spans="12:12" s="4" customFormat="1" ht="15.75" x14ac:dyDescent="0.25">
      <c r="L318" s="5"/>
    </row>
    <row r="319" spans="12:12" s="4" customFormat="1" ht="15.75" x14ac:dyDescent="0.25">
      <c r="L319" s="5"/>
    </row>
    <row r="320" spans="12:12" s="4" customFormat="1" ht="15.75" x14ac:dyDescent="0.25">
      <c r="L320" s="5"/>
    </row>
    <row r="321" spans="12:12" s="4" customFormat="1" ht="15.75" x14ac:dyDescent="0.25">
      <c r="L321" s="5"/>
    </row>
    <row r="322" spans="12:12" s="4" customFormat="1" ht="15.75" x14ac:dyDescent="0.25">
      <c r="L322" s="5"/>
    </row>
    <row r="323" spans="12:12" s="4" customFormat="1" ht="15.75" x14ac:dyDescent="0.25">
      <c r="L323" s="5"/>
    </row>
    <row r="324" spans="12:12" s="4" customFormat="1" ht="15.75" x14ac:dyDescent="0.25">
      <c r="L324" s="5"/>
    </row>
    <row r="325" spans="12:12" s="4" customFormat="1" ht="15.75" x14ac:dyDescent="0.25">
      <c r="L325" s="5"/>
    </row>
    <row r="326" spans="12:12" s="4" customFormat="1" ht="15.75" x14ac:dyDescent="0.25">
      <c r="L326" s="5"/>
    </row>
    <row r="327" spans="12:12" s="4" customFormat="1" ht="15.75" x14ac:dyDescent="0.25">
      <c r="L327" s="5"/>
    </row>
    <row r="328" spans="12:12" s="4" customFormat="1" ht="15.75" x14ac:dyDescent="0.25">
      <c r="L328" s="5"/>
    </row>
    <row r="329" spans="12:12" s="4" customFormat="1" ht="15.75" x14ac:dyDescent="0.25">
      <c r="L329" s="5"/>
    </row>
    <row r="330" spans="12:12" s="4" customFormat="1" ht="15.75" x14ac:dyDescent="0.25">
      <c r="L330" s="5"/>
    </row>
    <row r="331" spans="12:12" s="4" customFormat="1" ht="15.75" x14ac:dyDescent="0.25">
      <c r="L331" s="5"/>
    </row>
    <row r="332" spans="12:12" s="4" customFormat="1" ht="15.75" x14ac:dyDescent="0.25">
      <c r="L332" s="5"/>
    </row>
  </sheetData>
  <mergeCells count="1">
    <mergeCell ref="A1:L1"/>
  </mergeCells>
  <pageMargins left="0.7" right="0.7" top="0.75" bottom="0.75" header="0.3" footer="0.3"/>
  <pageSetup paperSize="9"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sheetPr>
  <dimension ref="A1:N333"/>
  <sheetViews>
    <sheetView topLeftCell="A10" workbookViewId="0">
      <selection activeCell="K14" sqref="K14"/>
    </sheetView>
  </sheetViews>
  <sheetFormatPr defaultRowHeight="15" x14ac:dyDescent="0.25"/>
  <cols>
    <col min="1" max="1" width="15.5703125" style="2" customWidth="1"/>
    <col min="2" max="3" width="13.7109375" style="2" customWidth="1"/>
    <col min="4" max="4" width="16" style="2" customWidth="1"/>
    <col min="5" max="5" width="16.42578125" style="2" customWidth="1"/>
    <col min="6" max="6" width="27.140625" style="2" customWidth="1"/>
    <col min="7" max="7" width="23.28515625" style="2" customWidth="1"/>
    <col min="8" max="8" width="26.140625" style="2" customWidth="1"/>
    <col min="9" max="9" width="18.7109375" style="2" customWidth="1"/>
    <col min="10" max="10" width="8.42578125" style="2" customWidth="1"/>
    <col min="11" max="11" width="12.28515625" style="2" customWidth="1"/>
    <col min="12" max="12" width="16" style="3" customWidth="1"/>
    <col min="13" max="13" width="11.28515625" style="2" customWidth="1"/>
    <col min="14" max="14" width="11.5703125" style="1" customWidth="1"/>
    <col min="15" max="16384" width="9.140625" style="1"/>
  </cols>
  <sheetData>
    <row r="1" spans="1:14" ht="46.5" x14ac:dyDescent="0.7">
      <c r="A1" s="31" t="s">
        <v>0</v>
      </c>
      <c r="B1" s="31"/>
      <c r="C1" s="31"/>
      <c r="D1" s="31"/>
      <c r="E1" s="31"/>
      <c r="F1" s="31"/>
      <c r="G1" s="31"/>
      <c r="H1" s="31"/>
      <c r="I1" s="31"/>
      <c r="J1" s="31"/>
      <c r="K1" s="31"/>
      <c r="L1" s="31"/>
      <c r="M1" s="1"/>
    </row>
    <row r="2" spans="1:14" s="4" customFormat="1" ht="15.75" x14ac:dyDescent="0.25">
      <c r="L2" s="5"/>
    </row>
    <row r="3" spans="1:14" s="7" customFormat="1" ht="15.75" x14ac:dyDescent="0.25">
      <c r="A3" s="6" t="s">
        <v>1</v>
      </c>
      <c r="B3" s="7" t="s">
        <v>13</v>
      </c>
      <c r="C3" s="7" t="s">
        <v>14</v>
      </c>
      <c r="D3" s="7" t="s">
        <v>197</v>
      </c>
      <c r="E3" s="7" t="s">
        <v>2</v>
      </c>
      <c r="F3" s="7" t="s">
        <v>6</v>
      </c>
      <c r="G3" s="7" t="s">
        <v>7</v>
      </c>
      <c r="H3" s="7" t="s">
        <v>3</v>
      </c>
      <c r="I3" s="7" t="s">
        <v>4</v>
      </c>
      <c r="J3" s="7" t="s">
        <v>198</v>
      </c>
      <c r="K3" s="7" t="s">
        <v>5</v>
      </c>
      <c r="L3" s="7" t="s">
        <v>192</v>
      </c>
      <c r="M3" s="8" t="s">
        <v>193</v>
      </c>
      <c r="N3" s="18" t="s">
        <v>200</v>
      </c>
    </row>
    <row r="4" spans="1:14" s="4" customFormat="1" ht="15.75" x14ac:dyDescent="0.25">
      <c r="A4" s="9">
        <v>17</v>
      </c>
      <c r="B4" s="10" t="s">
        <v>52</v>
      </c>
      <c r="C4" s="10" t="s">
        <v>53</v>
      </c>
      <c r="D4" s="11">
        <v>24699</v>
      </c>
      <c r="E4" s="11">
        <v>34218</v>
      </c>
      <c r="F4" s="10" t="s">
        <v>111</v>
      </c>
      <c r="G4" s="10" t="s">
        <v>31</v>
      </c>
      <c r="H4" s="10" t="s">
        <v>131</v>
      </c>
      <c r="I4" s="10" t="s">
        <v>151</v>
      </c>
      <c r="J4" s="10" t="s">
        <v>199</v>
      </c>
      <c r="K4" s="4">
        <v>2095</v>
      </c>
      <c r="L4" s="10" t="s">
        <v>165</v>
      </c>
      <c r="M4" s="12">
        <v>99680.000000000015</v>
      </c>
      <c r="N4" s="22">
        <f t="shared" ref="N4:N35" si="0">M4*5%</f>
        <v>4984.0000000000009</v>
      </c>
    </row>
    <row r="5" spans="1:14" s="4" customFormat="1" ht="15.75" x14ac:dyDescent="0.25">
      <c r="A5" s="13">
        <v>26</v>
      </c>
      <c r="B5" s="10" t="s">
        <v>69</v>
      </c>
      <c r="C5" s="10" t="s">
        <v>70</v>
      </c>
      <c r="D5" s="11">
        <v>24605</v>
      </c>
      <c r="E5" s="11">
        <v>34222</v>
      </c>
      <c r="F5" s="10" t="s">
        <v>114</v>
      </c>
      <c r="G5" s="10" t="s">
        <v>31</v>
      </c>
      <c r="H5" s="10" t="s">
        <v>140</v>
      </c>
      <c r="I5" s="10" t="s">
        <v>183</v>
      </c>
      <c r="J5" s="10" t="s">
        <v>199</v>
      </c>
      <c r="K5" s="4">
        <v>2745</v>
      </c>
      <c r="L5" s="10" t="s">
        <v>174</v>
      </c>
      <c r="M5" s="12">
        <v>42560.000000000007</v>
      </c>
      <c r="N5" s="23">
        <f t="shared" si="0"/>
        <v>2128.0000000000005</v>
      </c>
    </row>
    <row r="6" spans="1:14" s="4" customFormat="1" ht="15.75" x14ac:dyDescent="0.25">
      <c r="A6" s="13">
        <v>8</v>
      </c>
      <c r="B6" s="10" t="s">
        <v>35</v>
      </c>
      <c r="C6" s="10" t="s">
        <v>18</v>
      </c>
      <c r="D6" s="11">
        <v>24667</v>
      </c>
      <c r="E6" s="11">
        <v>34222</v>
      </c>
      <c r="F6" s="10" t="s">
        <v>194</v>
      </c>
      <c r="G6" s="10" t="s">
        <v>31</v>
      </c>
      <c r="H6" s="10" t="s">
        <v>98</v>
      </c>
      <c r="I6" s="10" t="s">
        <v>187</v>
      </c>
      <c r="J6" s="10" t="s">
        <v>199</v>
      </c>
      <c r="K6" s="4">
        <v>2198</v>
      </c>
      <c r="L6" s="10" t="s">
        <v>99</v>
      </c>
      <c r="M6" s="12">
        <v>109760.00000000001</v>
      </c>
      <c r="N6" s="23">
        <f t="shared" si="0"/>
        <v>5488.0000000000009</v>
      </c>
    </row>
    <row r="7" spans="1:14" s="4" customFormat="1" ht="15.75" x14ac:dyDescent="0.25">
      <c r="A7" s="9">
        <v>7</v>
      </c>
      <c r="B7" s="10" t="s">
        <v>33</v>
      </c>
      <c r="C7" s="10" t="s">
        <v>34</v>
      </c>
      <c r="D7" s="11">
        <v>25749</v>
      </c>
      <c r="E7" s="11">
        <v>34393</v>
      </c>
      <c r="F7" s="10" t="s">
        <v>29</v>
      </c>
      <c r="G7" s="10" t="s">
        <v>32</v>
      </c>
      <c r="H7" s="10" t="s">
        <v>96</v>
      </c>
      <c r="I7" s="10" t="s">
        <v>186</v>
      </c>
      <c r="J7" s="10" t="s">
        <v>199</v>
      </c>
      <c r="K7" s="4">
        <v>2234</v>
      </c>
      <c r="L7" s="10" t="s">
        <v>97</v>
      </c>
      <c r="M7" s="12">
        <v>61600.000000000007</v>
      </c>
      <c r="N7" s="23">
        <f t="shared" si="0"/>
        <v>3080.0000000000005</v>
      </c>
    </row>
    <row r="8" spans="1:14" s="4" customFormat="1" ht="15.75" x14ac:dyDescent="0.25">
      <c r="A8" s="13">
        <v>25</v>
      </c>
      <c r="B8" s="10" t="s">
        <v>67</v>
      </c>
      <c r="C8" s="10" t="s">
        <v>68</v>
      </c>
      <c r="D8" s="11">
        <v>25842</v>
      </c>
      <c r="E8" s="11">
        <v>34393</v>
      </c>
      <c r="F8" s="10" t="s">
        <v>120</v>
      </c>
      <c r="G8" s="10" t="s">
        <v>32</v>
      </c>
      <c r="H8" s="10" t="s">
        <v>139</v>
      </c>
      <c r="I8" s="10" t="s">
        <v>182</v>
      </c>
      <c r="J8" s="10" t="s">
        <v>199</v>
      </c>
      <c r="K8" s="4">
        <v>2037</v>
      </c>
      <c r="L8" s="10" t="s">
        <v>173</v>
      </c>
      <c r="M8" s="12">
        <v>48160.000000000007</v>
      </c>
      <c r="N8" s="23">
        <f t="shared" si="0"/>
        <v>2408.0000000000005</v>
      </c>
    </row>
    <row r="9" spans="1:14" s="4" customFormat="1" ht="15.75" x14ac:dyDescent="0.25">
      <c r="A9" s="13">
        <v>16</v>
      </c>
      <c r="B9" s="10" t="s">
        <v>50</v>
      </c>
      <c r="C9" s="10" t="s">
        <v>51</v>
      </c>
      <c r="D9" s="11">
        <v>25751</v>
      </c>
      <c r="E9" s="11">
        <v>34393</v>
      </c>
      <c r="F9" s="10" t="s">
        <v>110</v>
      </c>
      <c r="G9" s="10" t="s">
        <v>32</v>
      </c>
      <c r="H9" s="10" t="s">
        <v>130</v>
      </c>
      <c r="I9" s="10" t="s">
        <v>94</v>
      </c>
      <c r="J9" s="10" t="s">
        <v>199</v>
      </c>
      <c r="K9" s="4">
        <v>2234</v>
      </c>
      <c r="L9" s="10" t="s">
        <v>164</v>
      </c>
      <c r="M9" s="12">
        <v>44800.000000000007</v>
      </c>
      <c r="N9" s="23">
        <f t="shared" si="0"/>
        <v>2240.0000000000005</v>
      </c>
    </row>
    <row r="10" spans="1:14" s="4" customFormat="1" ht="15.75" x14ac:dyDescent="0.25">
      <c r="A10" s="13">
        <v>18</v>
      </c>
      <c r="B10" s="10" t="s">
        <v>54</v>
      </c>
      <c r="C10" s="10" t="s">
        <v>55</v>
      </c>
      <c r="D10" s="11">
        <v>26381</v>
      </c>
      <c r="E10" s="11">
        <v>34677</v>
      </c>
      <c r="F10" s="10" t="s">
        <v>112</v>
      </c>
      <c r="G10" s="10" t="s">
        <v>9</v>
      </c>
      <c r="H10" s="10" t="s">
        <v>132</v>
      </c>
      <c r="I10" s="10" t="s">
        <v>152</v>
      </c>
      <c r="J10" s="10" t="s">
        <v>199</v>
      </c>
      <c r="K10" s="4">
        <v>2093</v>
      </c>
      <c r="L10" s="10" t="s">
        <v>166</v>
      </c>
      <c r="M10" s="12">
        <v>134400</v>
      </c>
      <c r="N10" s="23">
        <f t="shared" si="0"/>
        <v>6720</v>
      </c>
    </row>
    <row r="11" spans="1:14" s="4" customFormat="1" ht="15.75" x14ac:dyDescent="0.25">
      <c r="A11" s="13">
        <v>27</v>
      </c>
      <c r="B11" s="10" t="s">
        <v>71</v>
      </c>
      <c r="C11" s="10" t="s">
        <v>72</v>
      </c>
      <c r="D11" s="11">
        <v>26413</v>
      </c>
      <c r="E11" s="11">
        <v>34677</v>
      </c>
      <c r="F11" s="10" t="s">
        <v>121</v>
      </c>
      <c r="G11" s="10" t="s">
        <v>123</v>
      </c>
      <c r="H11" s="10" t="s">
        <v>141</v>
      </c>
      <c r="I11" s="10" t="s">
        <v>184</v>
      </c>
      <c r="J11" s="10" t="s">
        <v>199</v>
      </c>
      <c r="K11" s="4">
        <v>2072</v>
      </c>
      <c r="L11" s="10" t="s">
        <v>175</v>
      </c>
      <c r="M11" s="12">
        <v>70560</v>
      </c>
      <c r="N11" s="23">
        <f t="shared" si="0"/>
        <v>3528</v>
      </c>
    </row>
    <row r="12" spans="1:14" s="4" customFormat="1" ht="15.75" x14ac:dyDescent="0.25">
      <c r="A12" s="9">
        <v>9</v>
      </c>
      <c r="B12" s="10" t="s">
        <v>36</v>
      </c>
      <c r="C12" s="10" t="s">
        <v>37</v>
      </c>
      <c r="D12" s="11">
        <v>26658</v>
      </c>
      <c r="E12" s="11">
        <v>34677</v>
      </c>
      <c r="F12" s="10" t="s">
        <v>100</v>
      </c>
      <c r="G12" s="10" t="s">
        <v>9</v>
      </c>
      <c r="H12" s="10" t="s">
        <v>101</v>
      </c>
      <c r="I12" s="10" t="s">
        <v>102</v>
      </c>
      <c r="J12" s="10" t="s">
        <v>199</v>
      </c>
      <c r="K12" s="4">
        <v>2068</v>
      </c>
      <c r="L12" s="10" t="s">
        <v>103</v>
      </c>
      <c r="M12" s="12">
        <v>50400.000000000007</v>
      </c>
      <c r="N12" s="23">
        <f t="shared" si="0"/>
        <v>2520.0000000000005</v>
      </c>
    </row>
    <row r="13" spans="1:14" s="4" customFormat="1" ht="15.75" x14ac:dyDescent="0.25">
      <c r="A13" s="13">
        <v>23</v>
      </c>
      <c r="B13" s="10" t="s">
        <v>63</v>
      </c>
      <c r="C13" s="10" t="s">
        <v>64</v>
      </c>
      <c r="D13" s="11">
        <v>30832</v>
      </c>
      <c r="E13" s="11">
        <v>37424</v>
      </c>
      <c r="F13" s="10" t="s">
        <v>27</v>
      </c>
      <c r="G13" s="10" t="s">
        <v>31</v>
      </c>
      <c r="H13" s="10" t="s">
        <v>137</v>
      </c>
      <c r="I13" s="10" t="s">
        <v>189</v>
      </c>
      <c r="J13" s="10" t="s">
        <v>199</v>
      </c>
      <c r="K13" s="4">
        <v>2030</v>
      </c>
      <c r="L13" s="10" t="s">
        <v>171</v>
      </c>
      <c r="M13" s="12">
        <v>25760.000000000004</v>
      </c>
      <c r="N13" s="23">
        <f t="shared" si="0"/>
        <v>1288.0000000000002</v>
      </c>
    </row>
    <row r="14" spans="1:14" s="4" customFormat="1" ht="15.75" x14ac:dyDescent="0.25">
      <c r="A14" s="9">
        <v>5</v>
      </c>
      <c r="B14" s="10" t="s">
        <v>23</v>
      </c>
      <c r="C14" s="10" t="s">
        <v>18</v>
      </c>
      <c r="D14" s="11">
        <v>30831</v>
      </c>
      <c r="E14" s="11">
        <v>37428</v>
      </c>
      <c r="F14" s="10" t="s">
        <v>27</v>
      </c>
      <c r="G14" s="10" t="s">
        <v>31</v>
      </c>
      <c r="H14" s="10" t="s">
        <v>90</v>
      </c>
      <c r="I14" s="10" t="s">
        <v>91</v>
      </c>
      <c r="J14" s="10" t="s">
        <v>199</v>
      </c>
      <c r="K14" s="4">
        <v>2146</v>
      </c>
      <c r="L14" s="10" t="s">
        <v>92</v>
      </c>
      <c r="M14" s="12">
        <v>29120.000000000004</v>
      </c>
      <c r="N14" s="23">
        <f t="shared" si="0"/>
        <v>1456.0000000000002</v>
      </c>
    </row>
    <row r="15" spans="1:14" s="4" customFormat="1" ht="15.75" x14ac:dyDescent="0.25">
      <c r="A15" s="13">
        <v>32</v>
      </c>
      <c r="B15" s="10" t="s">
        <v>77</v>
      </c>
      <c r="C15" s="10" t="s">
        <v>82</v>
      </c>
      <c r="D15" s="11">
        <v>30802</v>
      </c>
      <c r="E15" s="11">
        <v>37428</v>
      </c>
      <c r="F15" s="10" t="s">
        <v>119</v>
      </c>
      <c r="G15" s="10" t="s">
        <v>30</v>
      </c>
      <c r="H15" s="10" t="s">
        <v>146</v>
      </c>
      <c r="I15" s="10" t="s">
        <v>191</v>
      </c>
      <c r="J15" s="10" t="s">
        <v>199</v>
      </c>
      <c r="K15" s="4">
        <v>2767</v>
      </c>
      <c r="L15" s="10" t="s">
        <v>180</v>
      </c>
      <c r="M15" s="12">
        <v>77280.000000000015</v>
      </c>
      <c r="N15" s="23">
        <f t="shared" si="0"/>
        <v>3864.0000000000009</v>
      </c>
    </row>
    <row r="16" spans="1:14" s="4" customFormat="1" ht="15.75" x14ac:dyDescent="0.25">
      <c r="A16" s="13">
        <v>14</v>
      </c>
      <c r="B16" s="10" t="s">
        <v>46</v>
      </c>
      <c r="C16" s="10" t="s">
        <v>47</v>
      </c>
      <c r="D16" s="11">
        <v>30809</v>
      </c>
      <c r="E16" s="11">
        <v>37429</v>
      </c>
      <c r="F16" s="10" t="s">
        <v>115</v>
      </c>
      <c r="G16" s="10" t="s">
        <v>31</v>
      </c>
      <c r="H16" s="10" t="s">
        <v>128</v>
      </c>
      <c r="I16" s="10" t="s">
        <v>149</v>
      </c>
      <c r="J16" s="10" t="s">
        <v>199</v>
      </c>
      <c r="K16" s="4">
        <v>2026</v>
      </c>
      <c r="L16" s="10" t="s">
        <v>162</v>
      </c>
      <c r="M16" s="12">
        <v>89600.000000000015</v>
      </c>
      <c r="N16" s="23">
        <f t="shared" si="0"/>
        <v>4480.0000000000009</v>
      </c>
    </row>
    <row r="17" spans="1:14" s="4" customFormat="1" ht="15.75" x14ac:dyDescent="0.25">
      <c r="A17" s="9">
        <v>13</v>
      </c>
      <c r="B17" s="10" t="s">
        <v>44</v>
      </c>
      <c r="C17" s="10" t="s">
        <v>45</v>
      </c>
      <c r="D17" s="11">
        <v>30052</v>
      </c>
      <c r="E17" s="11">
        <v>38122</v>
      </c>
      <c r="F17" s="10" t="s">
        <v>108</v>
      </c>
      <c r="G17" s="10" t="s">
        <v>30</v>
      </c>
      <c r="H17" s="10" t="s">
        <v>127</v>
      </c>
      <c r="I17" s="10" t="s">
        <v>88</v>
      </c>
      <c r="J17" s="10" t="s">
        <v>199</v>
      </c>
      <c r="K17" s="4">
        <v>2088</v>
      </c>
      <c r="L17" s="10" t="s">
        <v>161</v>
      </c>
      <c r="M17" s="12">
        <v>98560.000000000015</v>
      </c>
      <c r="N17" s="23">
        <f t="shared" si="0"/>
        <v>4928.0000000000009</v>
      </c>
    </row>
    <row r="18" spans="1:14" s="4" customFormat="1" ht="15.75" x14ac:dyDescent="0.25">
      <c r="A18" s="13">
        <v>31</v>
      </c>
      <c r="B18" s="10" t="s">
        <v>80</v>
      </c>
      <c r="C18" s="10" t="s">
        <v>81</v>
      </c>
      <c r="D18" s="11">
        <v>30266</v>
      </c>
      <c r="E18" s="11">
        <v>38122</v>
      </c>
      <c r="F18" s="10" t="s">
        <v>118</v>
      </c>
      <c r="G18" s="10" t="s">
        <v>30</v>
      </c>
      <c r="H18" s="10" t="s">
        <v>145</v>
      </c>
      <c r="I18" s="10" t="s">
        <v>154</v>
      </c>
      <c r="J18" s="10" t="s">
        <v>199</v>
      </c>
      <c r="K18" s="4">
        <v>2193</v>
      </c>
      <c r="L18" s="10" t="s">
        <v>179</v>
      </c>
      <c r="M18" s="12">
        <v>26880.000000000004</v>
      </c>
      <c r="N18" s="23">
        <f t="shared" si="0"/>
        <v>1344.0000000000002</v>
      </c>
    </row>
    <row r="19" spans="1:14" s="4" customFormat="1" ht="15.75" x14ac:dyDescent="0.25">
      <c r="A19" s="13">
        <v>4</v>
      </c>
      <c r="B19" s="10" t="s">
        <v>22</v>
      </c>
      <c r="C19" s="10" t="s">
        <v>17</v>
      </c>
      <c r="D19" s="11">
        <v>30049</v>
      </c>
      <c r="E19" s="11">
        <v>38122</v>
      </c>
      <c r="F19" s="10" t="s">
        <v>26</v>
      </c>
      <c r="G19" s="10" t="s">
        <v>30</v>
      </c>
      <c r="H19" s="10" t="s">
        <v>87</v>
      </c>
      <c r="I19" s="10" t="s">
        <v>88</v>
      </c>
      <c r="J19" s="10" t="s">
        <v>199</v>
      </c>
      <c r="K19" s="4">
        <v>2088</v>
      </c>
      <c r="L19" s="10" t="s">
        <v>89</v>
      </c>
      <c r="M19" s="12">
        <v>75040</v>
      </c>
      <c r="N19" s="23">
        <f t="shared" si="0"/>
        <v>3752</v>
      </c>
    </row>
    <row r="20" spans="1:14" s="4" customFormat="1" ht="15.75" x14ac:dyDescent="0.25">
      <c r="A20" s="13">
        <v>22</v>
      </c>
      <c r="B20" s="10" t="s">
        <v>58</v>
      </c>
      <c r="C20" s="10" t="s">
        <v>62</v>
      </c>
      <c r="D20" s="11">
        <v>30083</v>
      </c>
      <c r="E20" s="11">
        <v>38122</v>
      </c>
      <c r="F20" s="10" t="s">
        <v>117</v>
      </c>
      <c r="G20" s="10" t="s">
        <v>30</v>
      </c>
      <c r="H20" s="10" t="s">
        <v>136</v>
      </c>
      <c r="I20" s="10" t="s">
        <v>188</v>
      </c>
      <c r="J20" s="10" t="s">
        <v>199</v>
      </c>
      <c r="K20" s="4">
        <v>2196</v>
      </c>
      <c r="L20" s="10" t="s">
        <v>170</v>
      </c>
      <c r="M20" s="12">
        <v>34720</v>
      </c>
      <c r="N20" s="23">
        <f t="shared" si="0"/>
        <v>1736</v>
      </c>
    </row>
    <row r="21" spans="1:14" s="4" customFormat="1" ht="15.75" x14ac:dyDescent="0.25">
      <c r="A21" s="13">
        <v>12</v>
      </c>
      <c r="B21" s="10" t="s">
        <v>42</v>
      </c>
      <c r="C21" s="10" t="s">
        <v>43</v>
      </c>
      <c r="D21" s="11">
        <v>25234</v>
      </c>
      <c r="E21" s="11">
        <v>38237</v>
      </c>
      <c r="F21" s="10" t="s">
        <v>107</v>
      </c>
      <c r="G21" s="10" t="s">
        <v>9</v>
      </c>
      <c r="H21" s="10" t="s">
        <v>126</v>
      </c>
      <c r="I21" s="10" t="s">
        <v>148</v>
      </c>
      <c r="J21" s="10" t="s">
        <v>199</v>
      </c>
      <c r="K21" s="4">
        <v>2065</v>
      </c>
      <c r="L21" s="10" t="s">
        <v>160</v>
      </c>
      <c r="M21" s="12">
        <v>87360.000000000015</v>
      </c>
      <c r="N21" s="23">
        <f t="shared" si="0"/>
        <v>4368.0000000000009</v>
      </c>
    </row>
    <row r="22" spans="1:14" s="4" customFormat="1" ht="15.75" x14ac:dyDescent="0.25">
      <c r="A22" s="13">
        <v>21</v>
      </c>
      <c r="B22" s="10" t="s">
        <v>60</v>
      </c>
      <c r="C22" s="10" t="s">
        <v>61</v>
      </c>
      <c r="D22" s="11">
        <v>25234</v>
      </c>
      <c r="E22" s="11">
        <v>38237</v>
      </c>
      <c r="F22" s="10" t="s">
        <v>116</v>
      </c>
      <c r="G22" s="10" t="s">
        <v>9</v>
      </c>
      <c r="H22" s="10" t="s">
        <v>135</v>
      </c>
      <c r="I22" s="10" t="s">
        <v>157</v>
      </c>
      <c r="J22" s="10" t="s">
        <v>199</v>
      </c>
      <c r="K22" s="4">
        <v>2040</v>
      </c>
      <c r="L22" s="10" t="s">
        <v>169</v>
      </c>
      <c r="M22" s="12">
        <v>72800</v>
      </c>
      <c r="N22" s="23">
        <f t="shared" si="0"/>
        <v>3640</v>
      </c>
    </row>
    <row r="23" spans="1:14" s="4" customFormat="1" ht="15.75" x14ac:dyDescent="0.25">
      <c r="A23" s="13">
        <v>30</v>
      </c>
      <c r="B23" s="10" t="s">
        <v>79</v>
      </c>
      <c r="C23" s="10" t="s">
        <v>78</v>
      </c>
      <c r="D23" s="11">
        <v>25324</v>
      </c>
      <c r="E23" s="11">
        <v>38237</v>
      </c>
      <c r="F23" s="10" t="s">
        <v>124</v>
      </c>
      <c r="G23" s="10" t="s">
        <v>31</v>
      </c>
      <c r="H23" s="10" t="s">
        <v>144</v>
      </c>
      <c r="I23" s="10" t="s">
        <v>153</v>
      </c>
      <c r="J23" s="10" t="s">
        <v>199</v>
      </c>
      <c r="K23" s="4">
        <v>2093</v>
      </c>
      <c r="L23" s="10" t="s">
        <v>178</v>
      </c>
      <c r="M23" s="12">
        <v>98560.000000000015</v>
      </c>
      <c r="N23" s="23">
        <f t="shared" si="0"/>
        <v>4928.0000000000009</v>
      </c>
    </row>
    <row r="24" spans="1:14" s="4" customFormat="1" ht="15.75" x14ac:dyDescent="0.25">
      <c r="A24" s="9">
        <v>3</v>
      </c>
      <c r="B24" s="10" t="s">
        <v>21</v>
      </c>
      <c r="C24" s="10" t="s">
        <v>16</v>
      </c>
      <c r="D24" s="11">
        <v>25384</v>
      </c>
      <c r="E24" s="11">
        <v>38237</v>
      </c>
      <c r="F24" s="10" t="s">
        <v>25</v>
      </c>
      <c r="G24" s="10" t="s">
        <v>9</v>
      </c>
      <c r="H24" s="10" t="s">
        <v>84</v>
      </c>
      <c r="I24" s="10" t="s">
        <v>85</v>
      </c>
      <c r="J24" s="10" t="s">
        <v>199</v>
      </c>
      <c r="K24" s="4">
        <v>2065</v>
      </c>
      <c r="L24" s="10" t="s">
        <v>86</v>
      </c>
      <c r="M24" s="12">
        <v>85120.000000000015</v>
      </c>
      <c r="N24" s="23">
        <f t="shared" si="0"/>
        <v>4256.0000000000009</v>
      </c>
    </row>
    <row r="25" spans="1:14" s="4" customFormat="1" ht="15.75" x14ac:dyDescent="0.25">
      <c r="A25" s="13">
        <v>6</v>
      </c>
      <c r="B25" s="10" t="s">
        <v>24</v>
      </c>
      <c r="C25" s="10" t="s">
        <v>19</v>
      </c>
      <c r="D25" s="11">
        <v>23225</v>
      </c>
      <c r="E25" s="11">
        <v>38971</v>
      </c>
      <c r="F25" s="10" t="s">
        <v>83</v>
      </c>
      <c r="G25" s="10" t="s">
        <v>28</v>
      </c>
      <c r="H25" s="10" t="s">
        <v>93</v>
      </c>
      <c r="I25" s="10" t="s">
        <v>94</v>
      </c>
      <c r="J25" s="10" t="s">
        <v>199</v>
      </c>
      <c r="K25" s="4">
        <v>2234</v>
      </c>
      <c r="L25" s="10" t="s">
        <v>95</v>
      </c>
      <c r="M25" s="12">
        <v>48160.000000000007</v>
      </c>
      <c r="N25" s="23">
        <f t="shared" si="0"/>
        <v>2408.0000000000005</v>
      </c>
    </row>
    <row r="26" spans="1:14" s="4" customFormat="1" ht="15.75" x14ac:dyDescent="0.25">
      <c r="A26" s="13">
        <v>24</v>
      </c>
      <c r="B26" s="10" t="s">
        <v>65</v>
      </c>
      <c r="C26" s="10" t="s">
        <v>66</v>
      </c>
      <c r="D26" s="11">
        <v>23257</v>
      </c>
      <c r="E26" s="11">
        <v>38971</v>
      </c>
      <c r="F26" s="10" t="s">
        <v>26</v>
      </c>
      <c r="G26" s="10" t="s">
        <v>28</v>
      </c>
      <c r="H26" s="10" t="s">
        <v>138</v>
      </c>
      <c r="I26" s="10" t="s">
        <v>181</v>
      </c>
      <c r="J26" s="10" t="s">
        <v>199</v>
      </c>
      <c r="K26" s="4">
        <v>2192</v>
      </c>
      <c r="L26" s="10" t="s">
        <v>172</v>
      </c>
      <c r="M26" s="12">
        <v>62720.000000000007</v>
      </c>
      <c r="N26" s="23">
        <f t="shared" si="0"/>
        <v>3136.0000000000005</v>
      </c>
    </row>
    <row r="27" spans="1:14" s="4" customFormat="1" ht="15.75" x14ac:dyDescent="0.25">
      <c r="A27" s="9">
        <v>15</v>
      </c>
      <c r="B27" s="10" t="s">
        <v>48</v>
      </c>
      <c r="C27" s="10" t="s">
        <v>49</v>
      </c>
      <c r="D27" s="11">
        <v>23319</v>
      </c>
      <c r="E27" s="11">
        <v>38971</v>
      </c>
      <c r="F27" s="10" t="s">
        <v>109</v>
      </c>
      <c r="G27" s="10" t="s">
        <v>28</v>
      </c>
      <c r="H27" s="10" t="s">
        <v>129</v>
      </c>
      <c r="I27" s="10" t="s">
        <v>150</v>
      </c>
      <c r="J27" s="10" t="s">
        <v>199</v>
      </c>
      <c r="K27" s="4">
        <v>2230</v>
      </c>
      <c r="L27" s="10" t="s">
        <v>163</v>
      </c>
      <c r="M27" s="12">
        <v>34720</v>
      </c>
      <c r="N27" s="23">
        <f t="shared" si="0"/>
        <v>1736</v>
      </c>
    </row>
    <row r="28" spans="1:14" s="4" customFormat="1" ht="15.75" x14ac:dyDescent="0.25">
      <c r="A28" s="13">
        <v>20</v>
      </c>
      <c r="B28" s="10" t="s">
        <v>58</v>
      </c>
      <c r="C28" s="10" t="s">
        <v>59</v>
      </c>
      <c r="D28" s="11">
        <v>27379</v>
      </c>
      <c r="E28" s="11">
        <v>39552</v>
      </c>
      <c r="F28" s="10" t="s">
        <v>114</v>
      </c>
      <c r="G28" s="10" t="s">
        <v>31</v>
      </c>
      <c r="H28" s="10" t="s">
        <v>134</v>
      </c>
      <c r="I28" s="10" t="s">
        <v>156</v>
      </c>
      <c r="J28" s="10" t="s">
        <v>199</v>
      </c>
      <c r="K28" s="4">
        <v>2039</v>
      </c>
      <c r="L28" s="10" t="s">
        <v>168</v>
      </c>
      <c r="M28" s="12">
        <v>50400.000000000007</v>
      </c>
      <c r="N28" s="23">
        <f t="shared" si="0"/>
        <v>2520.0000000000005</v>
      </c>
    </row>
    <row r="29" spans="1:14" s="4" customFormat="1" ht="15.75" x14ac:dyDescent="0.25">
      <c r="A29" s="9">
        <v>11</v>
      </c>
      <c r="B29" s="10" t="s">
        <v>40</v>
      </c>
      <c r="C29" s="10" t="s">
        <v>41</v>
      </c>
      <c r="D29" s="11">
        <v>27136</v>
      </c>
      <c r="E29" s="11">
        <v>39552</v>
      </c>
      <c r="F29" s="10" t="s">
        <v>106</v>
      </c>
      <c r="G29" s="10" t="s">
        <v>28</v>
      </c>
      <c r="H29" s="10" t="s">
        <v>125</v>
      </c>
      <c r="I29" s="10" t="s">
        <v>147</v>
      </c>
      <c r="J29" s="10" t="s">
        <v>199</v>
      </c>
      <c r="K29" s="4">
        <v>2108</v>
      </c>
      <c r="L29" s="10" t="s">
        <v>159</v>
      </c>
      <c r="M29" s="12">
        <v>42560.000000000007</v>
      </c>
      <c r="N29" s="23">
        <f t="shared" si="0"/>
        <v>2128.0000000000005</v>
      </c>
    </row>
    <row r="30" spans="1:14" s="4" customFormat="1" ht="15.75" x14ac:dyDescent="0.25">
      <c r="A30" s="13">
        <v>29</v>
      </c>
      <c r="B30" s="10" t="s">
        <v>75</v>
      </c>
      <c r="C30" s="10" t="s">
        <v>76</v>
      </c>
      <c r="D30" s="11">
        <v>27228</v>
      </c>
      <c r="E30" s="11">
        <v>39552</v>
      </c>
      <c r="F30" s="10" t="s">
        <v>196</v>
      </c>
      <c r="G30" s="10" t="s">
        <v>28</v>
      </c>
      <c r="H30" s="10" t="s">
        <v>143</v>
      </c>
      <c r="I30" s="10" t="s">
        <v>185</v>
      </c>
      <c r="J30" s="10" t="s">
        <v>199</v>
      </c>
      <c r="K30" s="4">
        <v>2067</v>
      </c>
      <c r="L30" s="10" t="s">
        <v>177</v>
      </c>
      <c r="M30" s="12">
        <v>36960</v>
      </c>
      <c r="N30" s="23">
        <f t="shared" si="0"/>
        <v>1848</v>
      </c>
    </row>
    <row r="31" spans="1:14" s="4" customFormat="1" ht="15.75" x14ac:dyDescent="0.25">
      <c r="A31" s="13">
        <v>28</v>
      </c>
      <c r="B31" s="10" t="s">
        <v>73</v>
      </c>
      <c r="C31" s="10" t="s">
        <v>74</v>
      </c>
      <c r="D31" s="11">
        <v>26902</v>
      </c>
      <c r="E31" s="11">
        <v>39853</v>
      </c>
      <c r="F31" s="10" t="s">
        <v>122</v>
      </c>
      <c r="G31" s="4" t="s">
        <v>123</v>
      </c>
      <c r="H31" s="10" t="s">
        <v>142</v>
      </c>
      <c r="I31" s="10" t="s">
        <v>190</v>
      </c>
      <c r="J31" s="10" t="s">
        <v>199</v>
      </c>
      <c r="K31" s="4">
        <v>2142</v>
      </c>
      <c r="L31" s="10" t="s">
        <v>176</v>
      </c>
      <c r="M31" s="12">
        <v>88480.000000000015</v>
      </c>
      <c r="N31" s="23">
        <f t="shared" si="0"/>
        <v>4424.0000000000009</v>
      </c>
    </row>
    <row r="32" spans="1:14" s="4" customFormat="1" ht="15.75" x14ac:dyDescent="0.25">
      <c r="A32" s="9">
        <v>19</v>
      </c>
      <c r="B32" s="10" t="s">
        <v>56</v>
      </c>
      <c r="C32" s="10" t="s">
        <v>57</v>
      </c>
      <c r="D32" s="11">
        <v>26778</v>
      </c>
      <c r="E32" s="11">
        <v>39857</v>
      </c>
      <c r="F32" s="10" t="s">
        <v>113</v>
      </c>
      <c r="G32" s="4" t="s">
        <v>32</v>
      </c>
      <c r="H32" s="10" t="s">
        <v>133</v>
      </c>
      <c r="I32" s="10" t="s">
        <v>155</v>
      </c>
      <c r="J32" s="10" t="s">
        <v>199</v>
      </c>
      <c r="K32" s="4">
        <v>2220</v>
      </c>
      <c r="L32" s="10" t="s">
        <v>167</v>
      </c>
      <c r="M32" s="12">
        <v>88480.000000000015</v>
      </c>
      <c r="N32" s="23">
        <f t="shared" si="0"/>
        <v>4424.0000000000009</v>
      </c>
    </row>
    <row r="33" spans="1:14" s="4" customFormat="1" ht="15.75" x14ac:dyDescent="0.25">
      <c r="A33" s="9">
        <v>1</v>
      </c>
      <c r="B33" s="4" t="s">
        <v>20</v>
      </c>
      <c r="C33" s="4" t="s">
        <v>15</v>
      </c>
      <c r="D33" s="11">
        <v>26722</v>
      </c>
      <c r="E33" s="11">
        <v>39857</v>
      </c>
      <c r="F33" s="4" t="s">
        <v>8</v>
      </c>
      <c r="G33" s="4" t="s">
        <v>32</v>
      </c>
      <c r="H33" s="4" t="s">
        <v>11</v>
      </c>
      <c r="I33" s="4" t="s">
        <v>10</v>
      </c>
      <c r="J33" s="10" t="s">
        <v>199</v>
      </c>
      <c r="K33" s="4">
        <v>2113</v>
      </c>
      <c r="L33" s="4" t="s">
        <v>12</v>
      </c>
      <c r="M33" s="12">
        <v>98560.000000000015</v>
      </c>
      <c r="N33" s="23">
        <f t="shared" si="0"/>
        <v>4928.0000000000009</v>
      </c>
    </row>
    <row r="34" spans="1:14" s="4" customFormat="1" ht="15.75" x14ac:dyDescent="0.25">
      <c r="A34" s="13">
        <v>10</v>
      </c>
      <c r="B34" s="10" t="s">
        <v>38</v>
      </c>
      <c r="C34" s="10" t="s">
        <v>39</v>
      </c>
      <c r="D34" s="11">
        <v>26870</v>
      </c>
      <c r="E34" s="11">
        <v>39858</v>
      </c>
      <c r="F34" s="10" t="s">
        <v>195</v>
      </c>
      <c r="G34" s="4" t="s">
        <v>32</v>
      </c>
      <c r="H34" s="10" t="s">
        <v>104</v>
      </c>
      <c r="I34" s="10" t="s">
        <v>105</v>
      </c>
      <c r="J34" s="10" t="s">
        <v>199</v>
      </c>
      <c r="K34" s="4">
        <v>2060</v>
      </c>
      <c r="L34" s="10" t="s">
        <v>158</v>
      </c>
      <c r="M34" s="12">
        <v>31360.000000000004</v>
      </c>
      <c r="N34" s="23">
        <f t="shared" si="0"/>
        <v>1568.0000000000002</v>
      </c>
    </row>
    <row r="35" spans="1:14" s="4" customFormat="1" ht="15.75" x14ac:dyDescent="0.25">
      <c r="A35" s="14">
        <v>33</v>
      </c>
      <c r="B35" s="15" t="s">
        <v>206</v>
      </c>
      <c r="C35" s="15" t="s">
        <v>207</v>
      </c>
      <c r="D35" s="16">
        <v>27608</v>
      </c>
      <c r="E35" s="16">
        <v>40274</v>
      </c>
      <c r="F35" s="15" t="s">
        <v>208</v>
      </c>
      <c r="G35" s="15" t="s">
        <v>30</v>
      </c>
      <c r="H35" s="15" t="s">
        <v>209</v>
      </c>
      <c r="I35" s="15" t="s">
        <v>210</v>
      </c>
      <c r="J35" s="15" t="s">
        <v>199</v>
      </c>
      <c r="K35" s="15">
        <v>2000</v>
      </c>
      <c r="L35" s="19" t="s">
        <v>211</v>
      </c>
      <c r="M35" s="17">
        <v>35878</v>
      </c>
      <c r="N35" s="22">
        <f t="shared" si="0"/>
        <v>1793.9</v>
      </c>
    </row>
    <row r="36" spans="1:14" s="4" customFormat="1" ht="15.75" x14ac:dyDescent="0.25">
      <c r="A36" s="20" t="s">
        <v>201</v>
      </c>
      <c r="B36" s="15"/>
      <c r="C36" s="15"/>
      <c r="D36" s="15"/>
      <c r="E36" s="15"/>
      <c r="F36" s="15"/>
      <c r="G36" s="15"/>
      <c r="H36" s="15"/>
      <c r="I36" s="15"/>
      <c r="J36" s="15"/>
      <c r="K36" s="15"/>
      <c r="L36" s="15"/>
      <c r="M36" s="21">
        <f>SUBTOTAL(109,Table578910[Salary])</f>
        <v>2080998</v>
      </c>
      <c r="N36" s="24"/>
    </row>
    <row r="37" spans="1:14" s="4" customFormat="1" ht="15.75" x14ac:dyDescent="0.25">
      <c r="A37"/>
      <c r="B37"/>
      <c r="C37"/>
      <c r="D37"/>
      <c r="E37"/>
      <c r="F37"/>
      <c r="G37"/>
      <c r="H37"/>
      <c r="I37"/>
      <c r="J37"/>
      <c r="K37"/>
      <c r="L37"/>
      <c r="M37"/>
      <c r="N37"/>
    </row>
    <row r="38" spans="1:14" s="4" customFormat="1" ht="15.75" x14ac:dyDescent="0.25">
      <c r="A38"/>
      <c r="B38"/>
      <c r="C38"/>
      <c r="D38"/>
      <c r="E38"/>
      <c r="F38"/>
      <c r="G38"/>
      <c r="H38"/>
      <c r="I38"/>
      <c r="J38"/>
      <c r="K38"/>
      <c r="L38"/>
      <c r="M38"/>
      <c r="N38"/>
    </row>
    <row r="39" spans="1:14" s="4" customFormat="1" ht="15.75" x14ac:dyDescent="0.25">
      <c r="L39" s="5"/>
    </row>
    <row r="40" spans="1:14" s="4" customFormat="1" ht="15.75" x14ac:dyDescent="0.25">
      <c r="L40" s="5"/>
    </row>
    <row r="41" spans="1:14" s="4" customFormat="1" ht="15.75" x14ac:dyDescent="0.25">
      <c r="L41" s="5"/>
    </row>
    <row r="42" spans="1:14" s="4" customFormat="1" ht="15.75" x14ac:dyDescent="0.25">
      <c r="L42" s="5"/>
    </row>
    <row r="43" spans="1:14" s="4" customFormat="1" ht="15.75" x14ac:dyDescent="0.25">
      <c r="L43" s="5"/>
    </row>
    <row r="44" spans="1:14" s="4" customFormat="1" ht="15.75" x14ac:dyDescent="0.25">
      <c r="L44" s="5"/>
    </row>
    <row r="45" spans="1:14" s="4" customFormat="1" ht="15.75" x14ac:dyDescent="0.25">
      <c r="L45" s="5"/>
    </row>
    <row r="46" spans="1:14" s="4" customFormat="1" ht="15.75" x14ac:dyDescent="0.25">
      <c r="L46" s="5"/>
    </row>
    <row r="47" spans="1:14" s="4" customFormat="1" ht="15.75" x14ac:dyDescent="0.25">
      <c r="L47" s="5"/>
    </row>
    <row r="48" spans="1:14" s="4" customFormat="1" ht="15.75" x14ac:dyDescent="0.25">
      <c r="L48" s="5"/>
    </row>
    <row r="49" spans="12:12" s="4" customFormat="1" ht="15.75" x14ac:dyDescent="0.25">
      <c r="L49" s="5"/>
    </row>
    <row r="50" spans="12:12" s="4" customFormat="1" ht="15.75" x14ac:dyDescent="0.25">
      <c r="L50" s="5"/>
    </row>
    <row r="51" spans="12:12" s="4" customFormat="1" ht="15.75" x14ac:dyDescent="0.25">
      <c r="L51" s="5"/>
    </row>
    <row r="52" spans="12:12" s="4" customFormat="1" ht="15.75" x14ac:dyDescent="0.25">
      <c r="L52" s="5"/>
    </row>
    <row r="53" spans="12:12" s="4" customFormat="1" ht="15.75" x14ac:dyDescent="0.25">
      <c r="L53" s="5"/>
    </row>
    <row r="54" spans="12:12" s="4" customFormat="1" ht="15.75" x14ac:dyDescent="0.25">
      <c r="L54" s="5"/>
    </row>
    <row r="55" spans="12:12" s="4" customFormat="1" ht="15.75" x14ac:dyDescent="0.25">
      <c r="L55" s="5"/>
    </row>
    <row r="56" spans="12:12" s="4" customFormat="1" ht="15.75" x14ac:dyDescent="0.25">
      <c r="L56" s="5"/>
    </row>
    <row r="57" spans="12:12" s="4" customFormat="1" ht="15.75" x14ac:dyDescent="0.25">
      <c r="L57" s="5"/>
    </row>
    <row r="58" spans="12:12" s="4" customFormat="1" ht="15.75" x14ac:dyDescent="0.25">
      <c r="L58" s="5"/>
    </row>
    <row r="59" spans="12:12" s="4" customFormat="1" ht="15.75" x14ac:dyDescent="0.25">
      <c r="L59" s="5"/>
    </row>
    <row r="60" spans="12:12" s="4" customFormat="1" ht="15.75" x14ac:dyDescent="0.25">
      <c r="L60" s="5"/>
    </row>
    <row r="61" spans="12:12" s="4" customFormat="1" ht="15.75" x14ac:dyDescent="0.25">
      <c r="L61" s="5"/>
    </row>
    <row r="62" spans="12:12" s="4" customFormat="1" ht="15.75" x14ac:dyDescent="0.25">
      <c r="L62" s="5"/>
    </row>
    <row r="63" spans="12:12" s="4" customFormat="1" ht="15.75" x14ac:dyDescent="0.25">
      <c r="L63" s="5"/>
    </row>
    <row r="64" spans="12:12" s="4" customFormat="1" ht="15.75" x14ac:dyDescent="0.25">
      <c r="L64" s="5"/>
    </row>
    <row r="65" spans="12:12" s="4" customFormat="1" ht="15.75" x14ac:dyDescent="0.25">
      <c r="L65" s="5"/>
    </row>
    <row r="66" spans="12:12" s="4" customFormat="1" ht="15.75" x14ac:dyDescent="0.25">
      <c r="L66" s="5"/>
    </row>
    <row r="67" spans="12:12" s="4" customFormat="1" ht="15.75" x14ac:dyDescent="0.25">
      <c r="L67" s="5"/>
    </row>
    <row r="68" spans="12:12" s="4" customFormat="1" ht="15.75" x14ac:dyDescent="0.25">
      <c r="L68" s="5"/>
    </row>
    <row r="69" spans="12:12" s="4" customFormat="1" ht="15.75" x14ac:dyDescent="0.25">
      <c r="L69" s="5"/>
    </row>
    <row r="70" spans="12:12" s="4" customFormat="1" ht="15.75" x14ac:dyDescent="0.25">
      <c r="L70" s="5"/>
    </row>
    <row r="71" spans="12:12" s="4" customFormat="1" ht="15.75" x14ac:dyDescent="0.25">
      <c r="L71" s="5"/>
    </row>
    <row r="72" spans="12:12" s="4" customFormat="1" ht="15.75" x14ac:dyDescent="0.25">
      <c r="L72" s="5"/>
    </row>
    <row r="73" spans="12:12" s="4" customFormat="1" ht="15.75" x14ac:dyDescent="0.25">
      <c r="L73" s="5"/>
    </row>
    <row r="74" spans="12:12" s="4" customFormat="1" ht="15.75" x14ac:dyDescent="0.25">
      <c r="L74" s="5"/>
    </row>
    <row r="75" spans="12:12" s="4" customFormat="1" ht="15.75" x14ac:dyDescent="0.25">
      <c r="L75" s="5"/>
    </row>
    <row r="76" spans="12:12" s="4" customFormat="1" ht="15.75" x14ac:dyDescent="0.25">
      <c r="L76" s="5"/>
    </row>
    <row r="77" spans="12:12" s="4" customFormat="1" ht="15.75" x14ac:dyDescent="0.25">
      <c r="L77" s="5"/>
    </row>
    <row r="78" spans="12:12" s="4" customFormat="1" ht="15.75" x14ac:dyDescent="0.25">
      <c r="L78" s="5"/>
    </row>
    <row r="79" spans="12:12" s="4" customFormat="1" ht="15.75" x14ac:dyDescent="0.25">
      <c r="L79" s="5"/>
    </row>
    <row r="80" spans="12:12" s="4" customFormat="1" ht="15.75" x14ac:dyDescent="0.25">
      <c r="L80" s="5"/>
    </row>
    <row r="81" spans="12:12" s="4" customFormat="1" ht="15.75" x14ac:dyDescent="0.25">
      <c r="L81" s="5"/>
    </row>
    <row r="82" spans="12:12" s="4" customFormat="1" ht="15.75" x14ac:dyDescent="0.25">
      <c r="L82" s="5"/>
    </row>
    <row r="83" spans="12:12" s="4" customFormat="1" ht="15.75" x14ac:dyDescent="0.25">
      <c r="L83" s="5"/>
    </row>
    <row r="84" spans="12:12" s="4" customFormat="1" ht="15.75" x14ac:dyDescent="0.25">
      <c r="L84" s="5"/>
    </row>
    <row r="85" spans="12:12" s="4" customFormat="1" ht="15.75" x14ac:dyDescent="0.25">
      <c r="L85" s="5"/>
    </row>
    <row r="86" spans="12:12" s="4" customFormat="1" ht="15.75" x14ac:dyDescent="0.25">
      <c r="L86" s="5"/>
    </row>
    <row r="87" spans="12:12" s="4" customFormat="1" ht="15.75" x14ac:dyDescent="0.25">
      <c r="L87" s="5"/>
    </row>
    <row r="88" spans="12:12" s="4" customFormat="1" ht="15.75" x14ac:dyDescent="0.25">
      <c r="L88" s="5"/>
    </row>
    <row r="89" spans="12:12" s="4" customFormat="1" ht="15.75" x14ac:dyDescent="0.25">
      <c r="L89" s="5"/>
    </row>
    <row r="90" spans="12:12" s="4" customFormat="1" ht="15.75" x14ac:dyDescent="0.25">
      <c r="L90" s="5"/>
    </row>
    <row r="91" spans="12:12" s="4" customFormat="1" ht="15.75" x14ac:dyDescent="0.25">
      <c r="L91" s="5"/>
    </row>
    <row r="92" spans="12:12" s="4" customFormat="1" ht="15.75" x14ac:dyDescent="0.25">
      <c r="L92" s="5"/>
    </row>
    <row r="93" spans="12:12" s="4" customFormat="1" ht="15.75" x14ac:dyDescent="0.25">
      <c r="L93" s="5"/>
    </row>
    <row r="94" spans="12:12" s="4" customFormat="1" ht="15.75" x14ac:dyDescent="0.25">
      <c r="L94" s="5"/>
    </row>
    <row r="95" spans="12:12" s="4" customFormat="1" ht="15.75" x14ac:dyDescent="0.25">
      <c r="L95" s="5"/>
    </row>
    <row r="96" spans="12:12" s="4" customFormat="1" ht="15.75" x14ac:dyDescent="0.25">
      <c r="L96" s="5"/>
    </row>
    <row r="97" spans="12:12" s="4" customFormat="1" ht="15.75" x14ac:dyDescent="0.25">
      <c r="L97" s="5"/>
    </row>
    <row r="98" spans="12:12" s="4" customFormat="1" ht="15.75" x14ac:dyDescent="0.25">
      <c r="L98" s="5"/>
    </row>
    <row r="99" spans="12:12" s="4" customFormat="1" ht="15.75" x14ac:dyDescent="0.25">
      <c r="L99" s="5"/>
    </row>
    <row r="100" spans="12:12" s="4" customFormat="1" ht="15.75" x14ac:dyDescent="0.25">
      <c r="L100" s="5"/>
    </row>
    <row r="101" spans="12:12" s="4" customFormat="1" ht="15.75" x14ac:dyDescent="0.25">
      <c r="L101" s="5"/>
    </row>
    <row r="102" spans="12:12" s="4" customFormat="1" ht="15.75" x14ac:dyDescent="0.25">
      <c r="L102" s="5"/>
    </row>
    <row r="103" spans="12:12" s="4" customFormat="1" ht="15.75" x14ac:dyDescent="0.25">
      <c r="L103" s="5"/>
    </row>
    <row r="104" spans="12:12" s="4" customFormat="1" ht="15.75" x14ac:dyDescent="0.25">
      <c r="L104" s="5"/>
    </row>
    <row r="105" spans="12:12" s="4" customFormat="1" ht="15.75" x14ac:dyDescent="0.25">
      <c r="L105" s="5"/>
    </row>
    <row r="106" spans="12:12" s="4" customFormat="1" ht="15.75" x14ac:dyDescent="0.25">
      <c r="L106" s="5"/>
    </row>
    <row r="107" spans="12:12" s="4" customFormat="1" ht="15.75" x14ac:dyDescent="0.25">
      <c r="L107" s="5"/>
    </row>
    <row r="108" spans="12:12" s="4" customFormat="1" ht="15.75" x14ac:dyDescent="0.25">
      <c r="L108" s="5"/>
    </row>
    <row r="109" spans="12:12" s="4" customFormat="1" ht="15.75" x14ac:dyDescent="0.25">
      <c r="L109" s="5"/>
    </row>
    <row r="110" spans="12:12" s="4" customFormat="1" ht="15.75" x14ac:dyDescent="0.25">
      <c r="L110" s="5"/>
    </row>
    <row r="111" spans="12:12" s="4" customFormat="1" ht="15.75" x14ac:dyDescent="0.25">
      <c r="L111" s="5"/>
    </row>
    <row r="112" spans="12:12" s="4" customFormat="1" ht="15.75" x14ac:dyDescent="0.25">
      <c r="L112" s="5"/>
    </row>
    <row r="113" spans="12:12" s="4" customFormat="1" ht="15.75" x14ac:dyDescent="0.25">
      <c r="L113" s="5"/>
    </row>
    <row r="114" spans="12:12" s="4" customFormat="1" ht="15.75" x14ac:dyDescent="0.25">
      <c r="L114" s="5"/>
    </row>
    <row r="115" spans="12:12" s="4" customFormat="1" ht="15.75" x14ac:dyDescent="0.25">
      <c r="L115" s="5"/>
    </row>
    <row r="116" spans="12:12" s="4" customFormat="1" ht="15.75" x14ac:dyDescent="0.25">
      <c r="L116" s="5"/>
    </row>
    <row r="117" spans="12:12" s="4" customFormat="1" ht="15.75" x14ac:dyDescent="0.25">
      <c r="L117" s="5"/>
    </row>
    <row r="118" spans="12:12" s="4" customFormat="1" ht="15.75" x14ac:dyDescent="0.25">
      <c r="L118" s="5"/>
    </row>
    <row r="119" spans="12:12" s="4" customFormat="1" ht="15.75" x14ac:dyDescent="0.25">
      <c r="L119" s="5"/>
    </row>
    <row r="120" spans="12:12" s="4" customFormat="1" ht="15.75" x14ac:dyDescent="0.25">
      <c r="L120" s="5"/>
    </row>
    <row r="121" spans="12:12" s="4" customFormat="1" ht="15.75" x14ac:dyDescent="0.25">
      <c r="L121" s="5"/>
    </row>
    <row r="122" spans="12:12" s="4" customFormat="1" ht="15.75" x14ac:dyDescent="0.25">
      <c r="L122" s="5"/>
    </row>
    <row r="123" spans="12:12" s="4" customFormat="1" ht="15.75" x14ac:dyDescent="0.25">
      <c r="L123" s="5"/>
    </row>
    <row r="124" spans="12:12" s="4" customFormat="1" ht="15.75" x14ac:dyDescent="0.25">
      <c r="L124" s="5"/>
    </row>
    <row r="125" spans="12:12" s="4" customFormat="1" ht="15.75" x14ac:dyDescent="0.25">
      <c r="L125" s="5"/>
    </row>
    <row r="126" spans="12:12" s="4" customFormat="1" ht="15.75" x14ac:dyDescent="0.25">
      <c r="L126" s="5"/>
    </row>
    <row r="127" spans="12:12" s="4" customFormat="1" ht="15.75" x14ac:dyDescent="0.25">
      <c r="L127" s="5"/>
    </row>
    <row r="128" spans="12:12" s="4" customFormat="1" ht="15.75" x14ac:dyDescent="0.25">
      <c r="L128" s="5"/>
    </row>
    <row r="129" spans="12:12" s="4" customFormat="1" ht="15.75" x14ac:dyDescent="0.25">
      <c r="L129" s="5"/>
    </row>
    <row r="130" spans="12:12" s="4" customFormat="1" ht="15.75" x14ac:dyDescent="0.25">
      <c r="L130" s="5"/>
    </row>
    <row r="131" spans="12:12" s="4" customFormat="1" ht="15.75" x14ac:dyDescent="0.25">
      <c r="L131" s="5"/>
    </row>
    <row r="132" spans="12:12" s="4" customFormat="1" ht="15.75" x14ac:dyDescent="0.25">
      <c r="L132" s="5"/>
    </row>
    <row r="133" spans="12:12" s="4" customFormat="1" ht="15.75" x14ac:dyDescent="0.25">
      <c r="L133" s="5"/>
    </row>
    <row r="134" spans="12:12" s="4" customFormat="1" ht="15.75" x14ac:dyDescent="0.25">
      <c r="L134" s="5"/>
    </row>
    <row r="135" spans="12:12" s="4" customFormat="1" ht="15.75" x14ac:dyDescent="0.25">
      <c r="L135" s="5"/>
    </row>
    <row r="136" spans="12:12" s="4" customFormat="1" ht="15.75" x14ac:dyDescent="0.25">
      <c r="L136" s="5"/>
    </row>
    <row r="137" spans="12:12" s="4" customFormat="1" ht="15.75" x14ac:dyDescent="0.25">
      <c r="L137" s="5"/>
    </row>
    <row r="138" spans="12:12" s="4" customFormat="1" ht="15.75" x14ac:dyDescent="0.25">
      <c r="L138" s="5"/>
    </row>
    <row r="139" spans="12:12" s="4" customFormat="1" ht="15.75" x14ac:dyDescent="0.25">
      <c r="L139" s="5"/>
    </row>
    <row r="140" spans="12:12" s="4" customFormat="1" ht="15.75" x14ac:dyDescent="0.25">
      <c r="L140" s="5"/>
    </row>
    <row r="141" spans="12:12" s="4" customFormat="1" ht="15.75" x14ac:dyDescent="0.25">
      <c r="L141" s="5"/>
    </row>
    <row r="142" spans="12:12" s="4" customFormat="1" ht="15.75" x14ac:dyDescent="0.25">
      <c r="L142" s="5"/>
    </row>
    <row r="143" spans="12:12" s="4" customFormat="1" ht="15.75" x14ac:dyDescent="0.25">
      <c r="L143" s="5"/>
    </row>
    <row r="144" spans="12:12" s="4" customFormat="1" ht="15.75" x14ac:dyDescent="0.25">
      <c r="L144" s="5"/>
    </row>
    <row r="145" spans="12:12" s="4" customFormat="1" ht="15.75" x14ac:dyDescent="0.25">
      <c r="L145" s="5"/>
    </row>
    <row r="146" spans="12:12" s="4" customFormat="1" ht="15.75" x14ac:dyDescent="0.25">
      <c r="L146" s="5"/>
    </row>
    <row r="147" spans="12:12" s="4" customFormat="1" ht="15.75" x14ac:dyDescent="0.25">
      <c r="L147" s="5"/>
    </row>
    <row r="148" spans="12:12" s="4" customFormat="1" ht="15.75" x14ac:dyDescent="0.25">
      <c r="L148" s="5"/>
    </row>
    <row r="149" spans="12:12" s="4" customFormat="1" ht="15.75" x14ac:dyDescent="0.25">
      <c r="L149" s="5"/>
    </row>
    <row r="150" spans="12:12" s="4" customFormat="1" ht="15.75" x14ac:dyDescent="0.25">
      <c r="L150" s="5"/>
    </row>
    <row r="151" spans="12:12" s="4" customFormat="1" ht="15.75" x14ac:dyDescent="0.25">
      <c r="L151" s="5"/>
    </row>
    <row r="152" spans="12:12" s="4" customFormat="1" ht="15.75" x14ac:dyDescent="0.25">
      <c r="L152" s="5"/>
    </row>
    <row r="153" spans="12:12" s="4" customFormat="1" ht="15.75" x14ac:dyDescent="0.25">
      <c r="L153" s="5"/>
    </row>
    <row r="154" spans="12:12" s="4" customFormat="1" ht="15.75" x14ac:dyDescent="0.25">
      <c r="L154" s="5"/>
    </row>
    <row r="155" spans="12:12" s="4" customFormat="1" ht="15.75" x14ac:dyDescent="0.25">
      <c r="L155" s="5"/>
    </row>
    <row r="156" spans="12:12" s="4" customFormat="1" ht="15.75" x14ac:dyDescent="0.25">
      <c r="L156" s="5"/>
    </row>
    <row r="157" spans="12:12" s="4" customFormat="1" ht="15.75" x14ac:dyDescent="0.25">
      <c r="L157" s="5"/>
    </row>
    <row r="158" spans="12:12" s="4" customFormat="1" ht="15.75" x14ac:dyDescent="0.25">
      <c r="L158" s="5"/>
    </row>
    <row r="159" spans="12:12" s="4" customFormat="1" ht="15.75" x14ac:dyDescent="0.25">
      <c r="L159" s="5"/>
    </row>
    <row r="160" spans="12:12" s="4" customFormat="1" ht="15.75" x14ac:dyDescent="0.25">
      <c r="L160" s="5"/>
    </row>
    <row r="161" spans="12:12" s="4" customFormat="1" ht="15.75" x14ac:dyDescent="0.25">
      <c r="L161" s="5"/>
    </row>
    <row r="162" spans="12:12" s="4" customFormat="1" ht="15.75" x14ac:dyDescent="0.25">
      <c r="L162" s="5"/>
    </row>
    <row r="163" spans="12:12" s="4" customFormat="1" ht="15.75" x14ac:dyDescent="0.25">
      <c r="L163" s="5"/>
    </row>
    <row r="164" spans="12:12" s="4" customFormat="1" ht="15.75" x14ac:dyDescent="0.25">
      <c r="L164" s="5"/>
    </row>
    <row r="165" spans="12:12" s="4" customFormat="1" ht="15.75" x14ac:dyDescent="0.25">
      <c r="L165" s="5"/>
    </row>
    <row r="166" spans="12:12" s="4" customFormat="1" ht="15.75" x14ac:dyDescent="0.25">
      <c r="L166" s="5"/>
    </row>
    <row r="167" spans="12:12" s="4" customFormat="1" ht="15.75" x14ac:dyDescent="0.25">
      <c r="L167" s="5"/>
    </row>
    <row r="168" spans="12:12" s="4" customFormat="1" ht="15.75" x14ac:dyDescent="0.25">
      <c r="L168" s="5"/>
    </row>
    <row r="169" spans="12:12" s="4" customFormat="1" ht="15.75" x14ac:dyDescent="0.25">
      <c r="L169" s="5"/>
    </row>
    <row r="170" spans="12:12" s="4" customFormat="1" ht="15.75" x14ac:dyDescent="0.25">
      <c r="L170" s="5"/>
    </row>
    <row r="171" spans="12:12" s="4" customFormat="1" ht="15.75" x14ac:dyDescent="0.25">
      <c r="L171" s="5"/>
    </row>
    <row r="172" spans="12:12" s="4" customFormat="1" ht="15.75" x14ac:dyDescent="0.25">
      <c r="L172" s="5"/>
    </row>
    <row r="173" spans="12:12" s="4" customFormat="1" ht="15.75" x14ac:dyDescent="0.25">
      <c r="L173" s="5"/>
    </row>
    <row r="174" spans="12:12" s="4" customFormat="1" ht="15.75" x14ac:dyDescent="0.25">
      <c r="L174" s="5"/>
    </row>
    <row r="175" spans="12:12" s="4" customFormat="1" ht="15.75" x14ac:dyDescent="0.25">
      <c r="L175" s="5"/>
    </row>
    <row r="176" spans="12:12" s="4" customFormat="1" ht="15.75" x14ac:dyDescent="0.25">
      <c r="L176" s="5"/>
    </row>
    <row r="177" spans="12:12" s="4" customFormat="1" ht="15.75" x14ac:dyDescent="0.25">
      <c r="L177" s="5"/>
    </row>
    <row r="178" spans="12:12" s="4" customFormat="1" ht="15.75" x14ac:dyDescent="0.25">
      <c r="L178" s="5"/>
    </row>
    <row r="179" spans="12:12" s="4" customFormat="1" ht="15.75" x14ac:dyDescent="0.25">
      <c r="L179" s="5"/>
    </row>
    <row r="180" spans="12:12" s="4" customFormat="1" ht="15.75" x14ac:dyDescent="0.25">
      <c r="L180" s="5"/>
    </row>
    <row r="181" spans="12:12" s="4" customFormat="1" ht="15.75" x14ac:dyDescent="0.25">
      <c r="L181" s="5"/>
    </row>
    <row r="182" spans="12:12" s="4" customFormat="1" ht="15.75" x14ac:dyDescent="0.25">
      <c r="L182" s="5"/>
    </row>
    <row r="183" spans="12:12" s="4" customFormat="1" ht="15.75" x14ac:dyDescent="0.25">
      <c r="L183" s="5"/>
    </row>
    <row r="184" spans="12:12" s="4" customFormat="1" ht="15.75" x14ac:dyDescent="0.25">
      <c r="L184" s="5"/>
    </row>
    <row r="185" spans="12:12" s="4" customFormat="1" ht="15.75" x14ac:dyDescent="0.25">
      <c r="L185" s="5"/>
    </row>
    <row r="186" spans="12:12" s="4" customFormat="1" ht="15.75" x14ac:dyDescent="0.25">
      <c r="L186" s="5"/>
    </row>
    <row r="187" spans="12:12" s="4" customFormat="1" ht="15.75" x14ac:dyDescent="0.25">
      <c r="L187" s="5"/>
    </row>
    <row r="188" spans="12:12" s="4" customFormat="1" ht="15.75" x14ac:dyDescent="0.25">
      <c r="L188" s="5"/>
    </row>
    <row r="189" spans="12:12" s="4" customFormat="1" ht="15.75" x14ac:dyDescent="0.25">
      <c r="L189" s="5"/>
    </row>
    <row r="190" spans="12:12" s="4" customFormat="1" ht="15.75" x14ac:dyDescent="0.25">
      <c r="L190" s="5"/>
    </row>
    <row r="191" spans="12:12" s="4" customFormat="1" ht="15.75" x14ac:dyDescent="0.25">
      <c r="L191" s="5"/>
    </row>
    <row r="192" spans="12:12" s="4" customFormat="1" ht="15.75" x14ac:dyDescent="0.25">
      <c r="L192" s="5"/>
    </row>
    <row r="193" spans="12:12" s="4" customFormat="1" ht="15.75" x14ac:dyDescent="0.25">
      <c r="L193" s="5"/>
    </row>
    <row r="194" spans="12:12" s="4" customFormat="1" ht="15.75" x14ac:dyDescent="0.25">
      <c r="L194" s="5"/>
    </row>
    <row r="195" spans="12:12" s="4" customFormat="1" ht="15.75" x14ac:dyDescent="0.25">
      <c r="L195" s="5"/>
    </row>
    <row r="196" spans="12:12" s="4" customFormat="1" ht="15.75" x14ac:dyDescent="0.25">
      <c r="L196" s="5"/>
    </row>
    <row r="197" spans="12:12" s="4" customFormat="1" ht="15.75" x14ac:dyDescent="0.25">
      <c r="L197" s="5"/>
    </row>
    <row r="198" spans="12:12" s="4" customFormat="1" ht="15.75" x14ac:dyDescent="0.25">
      <c r="L198" s="5"/>
    </row>
    <row r="199" spans="12:12" s="4" customFormat="1" ht="15.75" x14ac:dyDescent="0.25">
      <c r="L199" s="5"/>
    </row>
    <row r="200" spans="12:12" s="4" customFormat="1" ht="15.75" x14ac:dyDescent="0.25">
      <c r="L200" s="5"/>
    </row>
    <row r="201" spans="12:12" s="4" customFormat="1" ht="15.75" x14ac:dyDescent="0.25">
      <c r="L201" s="5"/>
    </row>
    <row r="202" spans="12:12" s="4" customFormat="1" ht="15.75" x14ac:dyDescent="0.25">
      <c r="L202" s="5"/>
    </row>
    <row r="203" spans="12:12" s="4" customFormat="1" ht="15.75" x14ac:dyDescent="0.25">
      <c r="L203" s="5"/>
    </row>
    <row r="204" spans="12:12" s="4" customFormat="1" ht="15.75" x14ac:dyDescent="0.25">
      <c r="L204" s="5"/>
    </row>
    <row r="205" spans="12:12" s="4" customFormat="1" ht="15.75" x14ac:dyDescent="0.25">
      <c r="L205" s="5"/>
    </row>
    <row r="206" spans="12:12" s="4" customFormat="1" ht="15.75" x14ac:dyDescent="0.25">
      <c r="L206" s="5"/>
    </row>
    <row r="207" spans="12:12" s="4" customFormat="1" ht="15.75" x14ac:dyDescent="0.25">
      <c r="L207" s="5"/>
    </row>
    <row r="208" spans="12:12" s="4" customFormat="1" ht="15.75" x14ac:dyDescent="0.25">
      <c r="L208" s="5"/>
    </row>
    <row r="209" spans="12:12" s="4" customFormat="1" ht="15.75" x14ac:dyDescent="0.25">
      <c r="L209" s="5"/>
    </row>
    <row r="210" spans="12:12" s="4" customFormat="1" ht="15.75" x14ac:dyDescent="0.25">
      <c r="L210" s="5"/>
    </row>
    <row r="211" spans="12:12" s="4" customFormat="1" ht="15.75" x14ac:dyDescent="0.25">
      <c r="L211" s="5"/>
    </row>
    <row r="212" spans="12:12" s="4" customFormat="1" ht="15.75" x14ac:dyDescent="0.25">
      <c r="L212" s="5"/>
    </row>
    <row r="213" spans="12:12" s="4" customFormat="1" ht="15.75" x14ac:dyDescent="0.25">
      <c r="L213" s="5"/>
    </row>
    <row r="214" spans="12:12" s="4" customFormat="1" ht="15.75" x14ac:dyDescent="0.25">
      <c r="L214" s="5"/>
    </row>
    <row r="215" spans="12:12" s="4" customFormat="1" ht="15.75" x14ac:dyDescent="0.25">
      <c r="L215" s="5"/>
    </row>
    <row r="216" spans="12:12" s="4" customFormat="1" ht="15.75" x14ac:dyDescent="0.25">
      <c r="L216" s="5"/>
    </row>
    <row r="217" spans="12:12" s="4" customFormat="1" ht="15.75" x14ac:dyDescent="0.25">
      <c r="L217" s="5"/>
    </row>
    <row r="218" spans="12:12" s="4" customFormat="1" ht="15.75" x14ac:dyDescent="0.25">
      <c r="L218" s="5"/>
    </row>
    <row r="219" spans="12:12" s="4" customFormat="1" ht="15.75" x14ac:dyDescent="0.25">
      <c r="L219" s="5"/>
    </row>
    <row r="220" spans="12:12" s="4" customFormat="1" ht="15.75" x14ac:dyDescent="0.25">
      <c r="L220" s="5"/>
    </row>
    <row r="221" spans="12:12" s="4" customFormat="1" ht="15.75" x14ac:dyDescent="0.25">
      <c r="L221" s="5"/>
    </row>
    <row r="222" spans="12:12" s="4" customFormat="1" ht="15.75" x14ac:dyDescent="0.25">
      <c r="L222" s="5"/>
    </row>
    <row r="223" spans="12:12" s="4" customFormat="1" ht="15.75" x14ac:dyDescent="0.25">
      <c r="L223" s="5"/>
    </row>
    <row r="224" spans="12:12" s="4" customFormat="1" ht="15.75" x14ac:dyDescent="0.25">
      <c r="L224" s="5"/>
    </row>
    <row r="225" spans="12:12" s="4" customFormat="1" ht="15.75" x14ac:dyDescent="0.25">
      <c r="L225" s="5"/>
    </row>
    <row r="226" spans="12:12" s="4" customFormat="1" ht="15.75" x14ac:dyDescent="0.25">
      <c r="L226" s="5"/>
    </row>
    <row r="227" spans="12:12" s="4" customFormat="1" ht="15.75" x14ac:dyDescent="0.25">
      <c r="L227" s="5"/>
    </row>
    <row r="228" spans="12:12" s="4" customFormat="1" ht="15.75" x14ac:dyDescent="0.25">
      <c r="L228" s="5"/>
    </row>
    <row r="229" spans="12:12" s="4" customFormat="1" ht="15.75" x14ac:dyDescent="0.25">
      <c r="L229" s="5"/>
    </row>
    <row r="230" spans="12:12" s="4" customFormat="1" ht="15.75" x14ac:dyDescent="0.25">
      <c r="L230" s="5"/>
    </row>
    <row r="231" spans="12:12" s="4" customFormat="1" ht="15.75" x14ac:dyDescent="0.25">
      <c r="L231" s="5"/>
    </row>
    <row r="232" spans="12:12" s="4" customFormat="1" ht="15.75" x14ac:dyDescent="0.25">
      <c r="L232" s="5"/>
    </row>
    <row r="233" spans="12:12" s="4" customFormat="1" ht="15.75" x14ac:dyDescent="0.25">
      <c r="L233" s="5"/>
    </row>
    <row r="234" spans="12:12" s="4" customFormat="1" ht="15.75" x14ac:dyDescent="0.25">
      <c r="L234" s="5"/>
    </row>
    <row r="235" spans="12:12" s="4" customFormat="1" ht="15.75" x14ac:dyDescent="0.25">
      <c r="L235" s="5"/>
    </row>
    <row r="236" spans="12:12" s="4" customFormat="1" ht="15.75" x14ac:dyDescent="0.25">
      <c r="L236" s="5"/>
    </row>
    <row r="237" spans="12:12" s="4" customFormat="1" ht="15.75" x14ac:dyDescent="0.25">
      <c r="L237" s="5"/>
    </row>
    <row r="238" spans="12:12" s="4" customFormat="1" ht="15.75" x14ac:dyDescent="0.25">
      <c r="L238" s="5"/>
    </row>
    <row r="239" spans="12:12" s="4" customFormat="1" ht="15.75" x14ac:dyDescent="0.25">
      <c r="L239" s="5"/>
    </row>
    <row r="240" spans="12:12" s="4" customFormat="1" ht="15.75" x14ac:dyDescent="0.25">
      <c r="L240" s="5"/>
    </row>
    <row r="241" spans="12:12" s="4" customFormat="1" ht="15.75" x14ac:dyDescent="0.25">
      <c r="L241" s="5"/>
    </row>
    <row r="242" spans="12:12" s="4" customFormat="1" ht="15.75" x14ac:dyDescent="0.25">
      <c r="L242" s="5"/>
    </row>
    <row r="243" spans="12:12" s="4" customFormat="1" ht="15.75" x14ac:dyDescent="0.25">
      <c r="L243" s="5"/>
    </row>
    <row r="244" spans="12:12" s="4" customFormat="1" ht="15.75" x14ac:dyDescent="0.25">
      <c r="L244" s="5"/>
    </row>
    <row r="245" spans="12:12" s="4" customFormat="1" ht="15.75" x14ac:dyDescent="0.25">
      <c r="L245" s="5"/>
    </row>
    <row r="246" spans="12:12" s="4" customFormat="1" ht="15.75" x14ac:dyDescent="0.25">
      <c r="L246" s="5"/>
    </row>
    <row r="247" spans="12:12" s="4" customFormat="1" ht="15.75" x14ac:dyDescent="0.25">
      <c r="L247" s="5"/>
    </row>
    <row r="248" spans="12:12" s="4" customFormat="1" ht="15.75" x14ac:dyDescent="0.25">
      <c r="L248" s="5"/>
    </row>
    <row r="249" spans="12:12" s="4" customFormat="1" ht="15.75" x14ac:dyDescent="0.25">
      <c r="L249" s="5"/>
    </row>
    <row r="250" spans="12:12" s="4" customFormat="1" ht="15.75" x14ac:dyDescent="0.25">
      <c r="L250" s="5"/>
    </row>
    <row r="251" spans="12:12" s="4" customFormat="1" ht="15.75" x14ac:dyDescent="0.25">
      <c r="L251" s="5"/>
    </row>
    <row r="252" spans="12:12" s="4" customFormat="1" ht="15.75" x14ac:dyDescent="0.25">
      <c r="L252" s="5"/>
    </row>
    <row r="253" spans="12:12" s="4" customFormat="1" ht="15.75" x14ac:dyDescent="0.25">
      <c r="L253" s="5"/>
    </row>
    <row r="254" spans="12:12" s="4" customFormat="1" ht="15.75" x14ac:dyDescent="0.25">
      <c r="L254" s="5"/>
    </row>
    <row r="255" spans="12:12" s="4" customFormat="1" ht="15.75" x14ac:dyDescent="0.25">
      <c r="L255" s="5"/>
    </row>
    <row r="256" spans="12:12" s="4" customFormat="1" ht="15.75" x14ac:dyDescent="0.25">
      <c r="L256" s="5"/>
    </row>
    <row r="257" spans="12:12" s="4" customFormat="1" ht="15.75" x14ac:dyDescent="0.25">
      <c r="L257" s="5"/>
    </row>
    <row r="258" spans="12:12" s="4" customFormat="1" ht="15.75" x14ac:dyDescent="0.25">
      <c r="L258" s="5"/>
    </row>
    <row r="259" spans="12:12" s="4" customFormat="1" ht="15.75" x14ac:dyDescent="0.25">
      <c r="L259" s="5"/>
    </row>
    <row r="260" spans="12:12" s="4" customFormat="1" ht="15.75" x14ac:dyDescent="0.25">
      <c r="L260" s="5"/>
    </row>
    <row r="261" spans="12:12" s="4" customFormat="1" ht="15.75" x14ac:dyDescent="0.25">
      <c r="L261" s="5"/>
    </row>
    <row r="262" spans="12:12" s="4" customFormat="1" ht="15.75" x14ac:dyDescent="0.25">
      <c r="L262" s="5"/>
    </row>
    <row r="263" spans="12:12" s="4" customFormat="1" ht="15.75" x14ac:dyDescent="0.25">
      <c r="L263" s="5"/>
    </row>
    <row r="264" spans="12:12" s="4" customFormat="1" ht="15.75" x14ac:dyDescent="0.25">
      <c r="L264" s="5"/>
    </row>
    <row r="265" spans="12:12" s="4" customFormat="1" ht="15.75" x14ac:dyDescent="0.25">
      <c r="L265" s="5"/>
    </row>
    <row r="266" spans="12:12" s="4" customFormat="1" ht="15.75" x14ac:dyDescent="0.25">
      <c r="L266" s="5"/>
    </row>
    <row r="267" spans="12:12" s="4" customFormat="1" ht="15.75" x14ac:dyDescent="0.25">
      <c r="L267" s="5"/>
    </row>
    <row r="268" spans="12:12" s="4" customFormat="1" ht="15.75" x14ac:dyDescent="0.25">
      <c r="L268" s="5"/>
    </row>
    <row r="269" spans="12:12" s="4" customFormat="1" ht="15.75" x14ac:dyDescent="0.25">
      <c r="L269" s="5"/>
    </row>
    <row r="270" spans="12:12" s="4" customFormat="1" ht="15.75" x14ac:dyDescent="0.25">
      <c r="L270" s="5"/>
    </row>
    <row r="271" spans="12:12" s="4" customFormat="1" ht="15.75" x14ac:dyDescent="0.25">
      <c r="L271" s="5"/>
    </row>
    <row r="272" spans="12:12" s="4" customFormat="1" ht="15.75" x14ac:dyDescent="0.25">
      <c r="L272" s="5"/>
    </row>
    <row r="273" spans="12:12" s="4" customFormat="1" ht="15.75" x14ac:dyDescent="0.25">
      <c r="L273" s="5"/>
    </row>
    <row r="274" spans="12:12" s="4" customFormat="1" ht="15.75" x14ac:dyDescent="0.25">
      <c r="L274" s="5"/>
    </row>
    <row r="275" spans="12:12" s="4" customFormat="1" ht="15.75" x14ac:dyDescent="0.25">
      <c r="L275" s="5"/>
    </row>
    <row r="276" spans="12:12" s="4" customFormat="1" ht="15.75" x14ac:dyDescent="0.25">
      <c r="L276" s="5"/>
    </row>
    <row r="277" spans="12:12" s="4" customFormat="1" ht="15.75" x14ac:dyDescent="0.25">
      <c r="L277" s="5"/>
    </row>
    <row r="278" spans="12:12" s="4" customFormat="1" ht="15.75" x14ac:dyDescent="0.25">
      <c r="L278" s="5"/>
    </row>
    <row r="279" spans="12:12" s="4" customFormat="1" ht="15.75" x14ac:dyDescent="0.25">
      <c r="L279" s="5"/>
    </row>
    <row r="280" spans="12:12" s="4" customFormat="1" ht="15.75" x14ac:dyDescent="0.25">
      <c r="L280" s="5"/>
    </row>
    <row r="281" spans="12:12" s="4" customFormat="1" ht="15.75" x14ac:dyDescent="0.25">
      <c r="L281" s="5"/>
    </row>
    <row r="282" spans="12:12" s="4" customFormat="1" ht="15.75" x14ac:dyDescent="0.25">
      <c r="L282" s="5"/>
    </row>
    <row r="283" spans="12:12" s="4" customFormat="1" ht="15.75" x14ac:dyDescent="0.25">
      <c r="L283" s="5"/>
    </row>
    <row r="284" spans="12:12" s="4" customFormat="1" ht="15.75" x14ac:dyDescent="0.25">
      <c r="L284" s="5"/>
    </row>
    <row r="285" spans="12:12" s="4" customFormat="1" ht="15.75" x14ac:dyDescent="0.25">
      <c r="L285" s="5"/>
    </row>
    <row r="286" spans="12:12" s="4" customFormat="1" ht="15.75" x14ac:dyDescent="0.25">
      <c r="L286" s="5"/>
    </row>
    <row r="287" spans="12:12" s="4" customFormat="1" ht="15.75" x14ac:dyDescent="0.25">
      <c r="L287" s="5"/>
    </row>
    <row r="288" spans="12:12" s="4" customFormat="1" ht="15.75" x14ac:dyDescent="0.25">
      <c r="L288" s="5"/>
    </row>
    <row r="289" spans="12:12" s="4" customFormat="1" ht="15.75" x14ac:dyDescent="0.25">
      <c r="L289" s="5"/>
    </row>
    <row r="290" spans="12:12" s="4" customFormat="1" ht="15.75" x14ac:dyDescent="0.25">
      <c r="L290" s="5"/>
    </row>
    <row r="291" spans="12:12" s="4" customFormat="1" ht="15.75" x14ac:dyDescent="0.25">
      <c r="L291" s="5"/>
    </row>
    <row r="292" spans="12:12" s="4" customFormat="1" ht="15.75" x14ac:dyDescent="0.25">
      <c r="L292" s="5"/>
    </row>
    <row r="293" spans="12:12" s="4" customFormat="1" ht="15.75" x14ac:dyDescent="0.25">
      <c r="L293" s="5"/>
    </row>
    <row r="294" spans="12:12" s="4" customFormat="1" ht="15.75" x14ac:dyDescent="0.25">
      <c r="L294" s="5"/>
    </row>
    <row r="295" spans="12:12" s="4" customFormat="1" ht="15.75" x14ac:dyDescent="0.25">
      <c r="L295" s="5"/>
    </row>
    <row r="296" spans="12:12" s="4" customFormat="1" ht="15.75" x14ac:dyDescent="0.25">
      <c r="L296" s="5"/>
    </row>
    <row r="297" spans="12:12" s="4" customFormat="1" ht="15.75" x14ac:dyDescent="0.25">
      <c r="L297" s="5"/>
    </row>
    <row r="298" spans="12:12" s="4" customFormat="1" ht="15.75" x14ac:dyDescent="0.25">
      <c r="L298" s="5"/>
    </row>
    <row r="299" spans="12:12" s="4" customFormat="1" ht="15.75" x14ac:dyDescent="0.25">
      <c r="L299" s="5"/>
    </row>
    <row r="300" spans="12:12" s="4" customFormat="1" ht="15.75" x14ac:dyDescent="0.25">
      <c r="L300" s="5"/>
    </row>
    <row r="301" spans="12:12" s="4" customFormat="1" ht="15.75" x14ac:dyDescent="0.25">
      <c r="L301" s="5"/>
    </row>
    <row r="302" spans="12:12" s="4" customFormat="1" ht="15.75" x14ac:dyDescent="0.25">
      <c r="L302" s="5"/>
    </row>
    <row r="303" spans="12:12" s="4" customFormat="1" ht="15.75" x14ac:dyDescent="0.25">
      <c r="L303" s="5"/>
    </row>
    <row r="304" spans="12:12" s="4" customFormat="1" ht="15.75" x14ac:dyDescent="0.25">
      <c r="L304" s="5"/>
    </row>
    <row r="305" spans="12:12" s="4" customFormat="1" ht="15.75" x14ac:dyDescent="0.25">
      <c r="L305" s="5"/>
    </row>
    <row r="306" spans="12:12" s="4" customFormat="1" ht="15.75" x14ac:dyDescent="0.25">
      <c r="L306" s="5"/>
    </row>
    <row r="307" spans="12:12" s="4" customFormat="1" ht="15.75" x14ac:dyDescent="0.25">
      <c r="L307" s="5"/>
    </row>
    <row r="308" spans="12:12" s="4" customFormat="1" ht="15.75" x14ac:dyDescent="0.25">
      <c r="L308" s="5"/>
    </row>
    <row r="309" spans="12:12" s="4" customFormat="1" ht="15.75" x14ac:dyDescent="0.25">
      <c r="L309" s="5"/>
    </row>
    <row r="310" spans="12:12" s="4" customFormat="1" ht="15.75" x14ac:dyDescent="0.25">
      <c r="L310" s="5"/>
    </row>
    <row r="311" spans="12:12" s="4" customFormat="1" ht="15.75" x14ac:dyDescent="0.25">
      <c r="L311" s="5"/>
    </row>
    <row r="312" spans="12:12" s="4" customFormat="1" ht="15.75" x14ac:dyDescent="0.25">
      <c r="L312" s="5"/>
    </row>
    <row r="313" spans="12:12" s="4" customFormat="1" ht="15.75" x14ac:dyDescent="0.25">
      <c r="L313" s="5"/>
    </row>
    <row r="314" spans="12:12" s="4" customFormat="1" ht="15.75" x14ac:dyDescent="0.25">
      <c r="L314" s="5"/>
    </row>
    <row r="315" spans="12:12" s="4" customFormat="1" ht="15.75" x14ac:dyDescent="0.25">
      <c r="L315" s="5"/>
    </row>
    <row r="316" spans="12:12" s="4" customFormat="1" ht="15.75" x14ac:dyDescent="0.25">
      <c r="L316" s="5"/>
    </row>
    <row r="317" spans="12:12" s="4" customFormat="1" ht="15.75" x14ac:dyDescent="0.25">
      <c r="L317" s="5"/>
    </row>
    <row r="318" spans="12:12" s="4" customFormat="1" ht="15.75" x14ac:dyDescent="0.25">
      <c r="L318" s="5"/>
    </row>
    <row r="319" spans="12:12" s="4" customFormat="1" ht="15.75" x14ac:dyDescent="0.25">
      <c r="L319" s="5"/>
    </row>
    <row r="320" spans="12:12" s="4" customFormat="1" ht="15.75" x14ac:dyDescent="0.25">
      <c r="L320" s="5"/>
    </row>
    <row r="321" spans="1:14" s="4" customFormat="1" ht="15.75" x14ac:dyDescent="0.25">
      <c r="L321" s="5"/>
    </row>
    <row r="322" spans="1:14" s="4" customFormat="1" ht="15.75" x14ac:dyDescent="0.25">
      <c r="L322" s="5"/>
    </row>
    <row r="323" spans="1:14" s="4" customFormat="1" ht="15.75" x14ac:dyDescent="0.25">
      <c r="L323" s="5"/>
    </row>
    <row r="324" spans="1:14" s="4" customFormat="1" ht="15.75" x14ac:dyDescent="0.25">
      <c r="L324" s="5"/>
    </row>
    <row r="325" spans="1:14" s="4" customFormat="1" ht="15.75" x14ac:dyDescent="0.25">
      <c r="L325" s="5"/>
    </row>
    <row r="326" spans="1:14" s="4" customFormat="1" ht="15.75" x14ac:dyDescent="0.25">
      <c r="L326" s="5"/>
    </row>
    <row r="327" spans="1:14" s="4" customFormat="1" ht="15.75" x14ac:dyDescent="0.25">
      <c r="L327" s="5"/>
    </row>
    <row r="328" spans="1:14" s="4" customFormat="1" ht="15.75" x14ac:dyDescent="0.25">
      <c r="L328" s="5"/>
    </row>
    <row r="329" spans="1:14" s="4" customFormat="1" ht="15.75" x14ac:dyDescent="0.25">
      <c r="L329" s="5"/>
    </row>
    <row r="330" spans="1:14" s="4" customFormat="1" ht="15.75" x14ac:dyDescent="0.25">
      <c r="L330" s="5"/>
    </row>
    <row r="331" spans="1:14" s="4" customFormat="1" ht="15.75" x14ac:dyDescent="0.25">
      <c r="L331" s="5"/>
    </row>
    <row r="332" spans="1:14" s="4" customFormat="1" ht="15.75" x14ac:dyDescent="0.25">
      <c r="L332" s="5"/>
    </row>
    <row r="333" spans="1:14" ht="15.75" x14ac:dyDescent="0.25">
      <c r="A333" s="4"/>
      <c r="B333" s="4"/>
      <c r="C333" s="4"/>
      <c r="D333" s="4"/>
      <c r="E333" s="4"/>
      <c r="F333" s="4"/>
      <c r="G333" s="4"/>
      <c r="H333" s="4"/>
      <c r="I333" s="4"/>
      <c r="J333" s="4"/>
      <c r="K333" s="4"/>
      <c r="L333" s="5"/>
      <c r="M333" s="4"/>
      <c r="N333" s="4"/>
    </row>
  </sheetData>
  <mergeCells count="1">
    <mergeCell ref="A1:L1"/>
  </mergeCells>
  <pageMargins left="0.7" right="0.7" top="0.75" bottom="0.75" header="0.3" footer="0.3"/>
  <pageSetup paperSize="9" orientation="portrait"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N332"/>
  <sheetViews>
    <sheetView topLeftCell="A13" workbookViewId="0">
      <selection activeCell="F51" sqref="F51"/>
    </sheetView>
  </sheetViews>
  <sheetFormatPr defaultRowHeight="15" x14ac:dyDescent="0.25"/>
  <cols>
    <col min="1" max="1" width="15.5703125" style="2" customWidth="1"/>
    <col min="2" max="3" width="13.7109375" style="2" customWidth="1"/>
    <col min="4" max="4" width="16" style="2" customWidth="1"/>
    <col min="5" max="5" width="16.42578125" style="2" customWidth="1"/>
    <col min="6" max="6" width="27.140625" style="2" customWidth="1"/>
    <col min="7" max="7" width="23.28515625" style="2" customWidth="1"/>
    <col min="8" max="8" width="26.140625" style="2" customWidth="1"/>
    <col min="9" max="9" width="18.7109375" style="2" customWidth="1"/>
    <col min="10" max="10" width="8.42578125" style="2" customWidth="1"/>
    <col min="11" max="11" width="12.28515625" style="2" customWidth="1"/>
    <col min="12" max="12" width="16" style="3" customWidth="1"/>
    <col min="13" max="13" width="9.140625" style="2"/>
    <col min="14" max="14" width="11.5703125" style="1" customWidth="1"/>
    <col min="15" max="16384" width="9.140625" style="1"/>
  </cols>
  <sheetData>
    <row r="1" spans="1:14" ht="46.5" x14ac:dyDescent="0.7">
      <c r="A1" s="31" t="s">
        <v>0</v>
      </c>
      <c r="B1" s="31"/>
      <c r="C1" s="31"/>
      <c r="D1" s="31"/>
      <c r="E1" s="31"/>
      <c r="F1" s="31"/>
      <c r="G1" s="31"/>
      <c r="H1" s="31"/>
      <c r="I1" s="31"/>
      <c r="J1" s="31"/>
      <c r="K1" s="31"/>
      <c r="L1" s="31"/>
      <c r="M1" s="1"/>
    </row>
    <row r="2" spans="1:14" s="4" customFormat="1" ht="15.75" x14ac:dyDescent="0.25">
      <c r="L2" s="5"/>
    </row>
    <row r="3" spans="1:14" s="7" customFormat="1" ht="15.75" x14ac:dyDescent="0.25">
      <c r="A3" s="6" t="s">
        <v>1</v>
      </c>
      <c r="B3" s="7" t="s">
        <v>13</v>
      </c>
      <c r="C3" s="7" t="s">
        <v>14</v>
      </c>
      <c r="D3" s="7" t="s">
        <v>197</v>
      </c>
      <c r="E3" s="7" t="s">
        <v>2</v>
      </c>
      <c r="F3" s="7" t="s">
        <v>6</v>
      </c>
      <c r="G3" s="7" t="s">
        <v>7</v>
      </c>
      <c r="H3" s="7" t="s">
        <v>3</v>
      </c>
      <c r="I3" s="7" t="s">
        <v>4</v>
      </c>
      <c r="J3" s="7" t="s">
        <v>198</v>
      </c>
      <c r="K3" s="7" t="s">
        <v>5</v>
      </c>
      <c r="L3" s="7" t="s">
        <v>192</v>
      </c>
      <c r="M3" s="8" t="s">
        <v>193</v>
      </c>
      <c r="N3" s="18" t="s">
        <v>200</v>
      </c>
    </row>
    <row r="4" spans="1:14" s="4" customFormat="1" ht="15.75" x14ac:dyDescent="0.25">
      <c r="A4" s="9">
        <v>17</v>
      </c>
      <c r="B4" s="10" t="s">
        <v>52</v>
      </c>
      <c r="C4" s="10" t="s">
        <v>53</v>
      </c>
      <c r="D4" s="11">
        <v>24699</v>
      </c>
      <c r="E4" s="11">
        <v>34218</v>
      </c>
      <c r="F4" s="10" t="s">
        <v>111</v>
      </c>
      <c r="G4" s="10" t="s">
        <v>31</v>
      </c>
      <c r="H4" s="10" t="s">
        <v>131</v>
      </c>
      <c r="I4" s="10" t="s">
        <v>151</v>
      </c>
      <c r="J4" s="10" t="s">
        <v>199</v>
      </c>
      <c r="K4" s="4">
        <v>2095</v>
      </c>
      <c r="L4" s="10" t="s">
        <v>165</v>
      </c>
      <c r="M4" s="12">
        <v>99680.000000000015</v>
      </c>
      <c r="N4" s="22">
        <f t="shared" ref="N4:N35" si="0">M4*5%</f>
        <v>4984.0000000000009</v>
      </c>
    </row>
    <row r="5" spans="1:14" s="4" customFormat="1" ht="15.75" x14ac:dyDescent="0.25">
      <c r="A5" s="13">
        <v>26</v>
      </c>
      <c r="B5" s="10" t="s">
        <v>69</v>
      </c>
      <c r="C5" s="10" t="s">
        <v>70</v>
      </c>
      <c r="D5" s="11">
        <v>24605</v>
      </c>
      <c r="E5" s="11">
        <v>34222</v>
      </c>
      <c r="F5" s="10" t="s">
        <v>114</v>
      </c>
      <c r="G5" s="10" t="s">
        <v>31</v>
      </c>
      <c r="H5" s="10" t="s">
        <v>140</v>
      </c>
      <c r="I5" s="10" t="s">
        <v>183</v>
      </c>
      <c r="J5" s="10" t="s">
        <v>199</v>
      </c>
      <c r="K5" s="4">
        <v>2745</v>
      </c>
      <c r="L5" s="10" t="s">
        <v>174</v>
      </c>
      <c r="M5" s="12">
        <v>42560.000000000007</v>
      </c>
      <c r="N5" s="23">
        <f t="shared" si="0"/>
        <v>2128.0000000000005</v>
      </c>
    </row>
    <row r="6" spans="1:14" s="4" customFormat="1" ht="15.75" x14ac:dyDescent="0.25">
      <c r="A6" s="13">
        <v>8</v>
      </c>
      <c r="B6" s="10" t="s">
        <v>35</v>
      </c>
      <c r="C6" s="10" t="s">
        <v>18</v>
      </c>
      <c r="D6" s="11">
        <v>24667</v>
      </c>
      <c r="E6" s="11">
        <v>34222</v>
      </c>
      <c r="F6" s="10" t="s">
        <v>194</v>
      </c>
      <c r="G6" s="10" t="s">
        <v>31</v>
      </c>
      <c r="H6" s="10" t="s">
        <v>98</v>
      </c>
      <c r="I6" s="10" t="s">
        <v>187</v>
      </c>
      <c r="J6" s="10" t="s">
        <v>199</v>
      </c>
      <c r="K6" s="4">
        <v>2198</v>
      </c>
      <c r="L6" s="10" t="s">
        <v>99</v>
      </c>
      <c r="M6" s="12">
        <v>109760.00000000001</v>
      </c>
      <c r="N6" s="23">
        <f t="shared" si="0"/>
        <v>5488.0000000000009</v>
      </c>
    </row>
    <row r="7" spans="1:14" s="4" customFormat="1" ht="15.75" x14ac:dyDescent="0.25">
      <c r="A7" s="9">
        <v>7</v>
      </c>
      <c r="B7" s="10" t="s">
        <v>33</v>
      </c>
      <c r="C7" s="10" t="s">
        <v>34</v>
      </c>
      <c r="D7" s="11">
        <v>25749</v>
      </c>
      <c r="E7" s="11">
        <v>34393</v>
      </c>
      <c r="F7" s="10" t="s">
        <v>29</v>
      </c>
      <c r="G7" s="10" t="s">
        <v>32</v>
      </c>
      <c r="H7" s="10" t="s">
        <v>96</v>
      </c>
      <c r="I7" s="10" t="s">
        <v>186</v>
      </c>
      <c r="J7" s="10" t="s">
        <v>199</v>
      </c>
      <c r="K7" s="4">
        <v>2234</v>
      </c>
      <c r="L7" s="10" t="s">
        <v>97</v>
      </c>
      <c r="M7" s="12">
        <v>61600.000000000007</v>
      </c>
      <c r="N7" s="23">
        <f t="shared" si="0"/>
        <v>3080.0000000000005</v>
      </c>
    </row>
    <row r="8" spans="1:14" s="4" customFormat="1" ht="15.75" x14ac:dyDescent="0.25">
      <c r="A8" s="13">
        <v>25</v>
      </c>
      <c r="B8" s="10" t="s">
        <v>67</v>
      </c>
      <c r="C8" s="10" t="s">
        <v>68</v>
      </c>
      <c r="D8" s="11">
        <v>25842</v>
      </c>
      <c r="E8" s="11">
        <v>34393</v>
      </c>
      <c r="F8" s="10" t="s">
        <v>120</v>
      </c>
      <c r="G8" s="10" t="s">
        <v>32</v>
      </c>
      <c r="H8" s="10" t="s">
        <v>139</v>
      </c>
      <c r="I8" s="10" t="s">
        <v>182</v>
      </c>
      <c r="J8" s="10" t="s">
        <v>199</v>
      </c>
      <c r="K8" s="4">
        <v>2037</v>
      </c>
      <c r="L8" s="10" t="s">
        <v>173</v>
      </c>
      <c r="M8" s="12">
        <v>48160.000000000007</v>
      </c>
      <c r="N8" s="23">
        <f t="shared" si="0"/>
        <v>2408.0000000000005</v>
      </c>
    </row>
    <row r="9" spans="1:14" s="4" customFormat="1" ht="15.75" x14ac:dyDescent="0.25">
      <c r="A9" s="13">
        <v>16</v>
      </c>
      <c r="B9" s="10" t="s">
        <v>50</v>
      </c>
      <c r="C9" s="10" t="s">
        <v>51</v>
      </c>
      <c r="D9" s="11">
        <v>25751</v>
      </c>
      <c r="E9" s="11">
        <v>34393</v>
      </c>
      <c r="F9" s="10" t="s">
        <v>110</v>
      </c>
      <c r="G9" s="10" t="s">
        <v>32</v>
      </c>
      <c r="H9" s="10" t="s">
        <v>130</v>
      </c>
      <c r="I9" s="10" t="s">
        <v>94</v>
      </c>
      <c r="J9" s="10" t="s">
        <v>199</v>
      </c>
      <c r="K9" s="4">
        <v>2234</v>
      </c>
      <c r="L9" s="10" t="s">
        <v>164</v>
      </c>
      <c r="M9" s="12">
        <v>44800.000000000007</v>
      </c>
      <c r="N9" s="23">
        <f t="shared" si="0"/>
        <v>2240.0000000000005</v>
      </c>
    </row>
    <row r="10" spans="1:14" s="4" customFormat="1" ht="15.75" x14ac:dyDescent="0.25">
      <c r="A10" s="13">
        <v>18</v>
      </c>
      <c r="B10" s="10" t="s">
        <v>54</v>
      </c>
      <c r="C10" s="10" t="s">
        <v>55</v>
      </c>
      <c r="D10" s="11">
        <v>26381</v>
      </c>
      <c r="E10" s="11">
        <v>34677</v>
      </c>
      <c r="F10" s="10" t="s">
        <v>112</v>
      </c>
      <c r="G10" s="10" t="s">
        <v>9</v>
      </c>
      <c r="H10" s="10" t="s">
        <v>132</v>
      </c>
      <c r="I10" s="10" t="s">
        <v>152</v>
      </c>
      <c r="J10" s="10" t="s">
        <v>199</v>
      </c>
      <c r="K10" s="4">
        <v>2093</v>
      </c>
      <c r="L10" s="10" t="s">
        <v>166</v>
      </c>
      <c r="M10" s="12">
        <v>134400</v>
      </c>
      <c r="N10" s="23">
        <f t="shared" si="0"/>
        <v>6720</v>
      </c>
    </row>
    <row r="11" spans="1:14" s="4" customFormat="1" ht="15.75" x14ac:dyDescent="0.25">
      <c r="A11" s="13">
        <v>27</v>
      </c>
      <c r="B11" s="10" t="s">
        <v>71</v>
      </c>
      <c r="C11" s="10" t="s">
        <v>72</v>
      </c>
      <c r="D11" s="11">
        <v>26413</v>
      </c>
      <c r="E11" s="11">
        <v>34677</v>
      </c>
      <c r="F11" s="10" t="s">
        <v>121</v>
      </c>
      <c r="G11" s="10" t="s">
        <v>123</v>
      </c>
      <c r="H11" s="10" t="s">
        <v>141</v>
      </c>
      <c r="I11" s="10" t="s">
        <v>184</v>
      </c>
      <c r="J11" s="10" t="s">
        <v>199</v>
      </c>
      <c r="K11" s="4">
        <v>2072</v>
      </c>
      <c r="L11" s="10" t="s">
        <v>175</v>
      </c>
      <c r="M11" s="12">
        <v>70560</v>
      </c>
      <c r="N11" s="23">
        <f t="shared" si="0"/>
        <v>3528</v>
      </c>
    </row>
    <row r="12" spans="1:14" s="4" customFormat="1" ht="15.75" x14ac:dyDescent="0.25">
      <c r="A12" s="9">
        <v>9</v>
      </c>
      <c r="B12" s="10" t="s">
        <v>36</v>
      </c>
      <c r="C12" s="10" t="s">
        <v>37</v>
      </c>
      <c r="D12" s="11">
        <v>26658</v>
      </c>
      <c r="E12" s="11">
        <v>34677</v>
      </c>
      <c r="F12" s="10" t="s">
        <v>100</v>
      </c>
      <c r="G12" s="10" t="s">
        <v>9</v>
      </c>
      <c r="H12" s="10" t="s">
        <v>101</v>
      </c>
      <c r="I12" s="10" t="s">
        <v>102</v>
      </c>
      <c r="J12" s="10" t="s">
        <v>199</v>
      </c>
      <c r="K12" s="4">
        <v>2068</v>
      </c>
      <c r="L12" s="10" t="s">
        <v>103</v>
      </c>
      <c r="M12" s="12">
        <v>50400.000000000007</v>
      </c>
      <c r="N12" s="23">
        <f t="shared" si="0"/>
        <v>2520.0000000000005</v>
      </c>
    </row>
    <row r="13" spans="1:14" s="4" customFormat="1" ht="15.75" x14ac:dyDescent="0.25">
      <c r="A13" s="13">
        <v>23</v>
      </c>
      <c r="B13" s="10" t="s">
        <v>63</v>
      </c>
      <c r="C13" s="10" t="s">
        <v>64</v>
      </c>
      <c r="D13" s="11">
        <v>30832</v>
      </c>
      <c r="E13" s="11">
        <v>37424</v>
      </c>
      <c r="F13" s="10" t="s">
        <v>27</v>
      </c>
      <c r="G13" s="10" t="s">
        <v>31</v>
      </c>
      <c r="H13" s="10" t="s">
        <v>137</v>
      </c>
      <c r="I13" s="10" t="s">
        <v>189</v>
      </c>
      <c r="J13" s="10" t="s">
        <v>199</v>
      </c>
      <c r="K13" s="4">
        <v>2030</v>
      </c>
      <c r="L13" s="10" t="s">
        <v>171</v>
      </c>
      <c r="M13" s="12">
        <v>25760.000000000004</v>
      </c>
      <c r="N13" s="23">
        <f t="shared" si="0"/>
        <v>1288.0000000000002</v>
      </c>
    </row>
    <row r="14" spans="1:14" s="4" customFormat="1" ht="15.75" x14ac:dyDescent="0.25">
      <c r="A14" s="9">
        <v>5</v>
      </c>
      <c r="B14" s="10" t="s">
        <v>23</v>
      </c>
      <c r="C14" s="10" t="s">
        <v>18</v>
      </c>
      <c r="D14" s="11">
        <v>30831</v>
      </c>
      <c r="E14" s="11">
        <v>37428</v>
      </c>
      <c r="F14" s="10" t="s">
        <v>27</v>
      </c>
      <c r="G14" s="10" t="s">
        <v>31</v>
      </c>
      <c r="H14" s="10" t="s">
        <v>90</v>
      </c>
      <c r="I14" s="10" t="s">
        <v>91</v>
      </c>
      <c r="J14" s="10" t="s">
        <v>199</v>
      </c>
      <c r="K14" s="4">
        <v>2146</v>
      </c>
      <c r="L14" s="10" t="s">
        <v>92</v>
      </c>
      <c r="M14" s="12">
        <v>29120.000000000004</v>
      </c>
      <c r="N14" s="23">
        <f t="shared" si="0"/>
        <v>1456.0000000000002</v>
      </c>
    </row>
    <row r="15" spans="1:14" s="4" customFormat="1" ht="15.75" x14ac:dyDescent="0.25">
      <c r="A15" s="13">
        <v>32</v>
      </c>
      <c r="B15" s="10" t="s">
        <v>77</v>
      </c>
      <c r="C15" s="10" t="s">
        <v>82</v>
      </c>
      <c r="D15" s="11">
        <v>30802</v>
      </c>
      <c r="E15" s="11">
        <v>37428</v>
      </c>
      <c r="F15" s="10" t="s">
        <v>119</v>
      </c>
      <c r="G15" s="10" t="s">
        <v>30</v>
      </c>
      <c r="H15" s="10" t="s">
        <v>146</v>
      </c>
      <c r="I15" s="10" t="s">
        <v>191</v>
      </c>
      <c r="J15" s="10" t="s">
        <v>199</v>
      </c>
      <c r="K15" s="4">
        <v>2767</v>
      </c>
      <c r="L15" s="10" t="s">
        <v>180</v>
      </c>
      <c r="M15" s="12">
        <v>77280.000000000015</v>
      </c>
      <c r="N15" s="23">
        <f t="shared" si="0"/>
        <v>3864.0000000000009</v>
      </c>
    </row>
    <row r="16" spans="1:14" s="4" customFormat="1" ht="15.75" x14ac:dyDescent="0.25">
      <c r="A16" s="13">
        <v>14</v>
      </c>
      <c r="B16" s="10" t="s">
        <v>46</v>
      </c>
      <c r="C16" s="10" t="s">
        <v>47</v>
      </c>
      <c r="D16" s="11">
        <v>30809</v>
      </c>
      <c r="E16" s="11">
        <v>37429</v>
      </c>
      <c r="F16" s="10" t="s">
        <v>115</v>
      </c>
      <c r="G16" s="10" t="s">
        <v>31</v>
      </c>
      <c r="H16" s="10" t="s">
        <v>128</v>
      </c>
      <c r="I16" s="10" t="s">
        <v>149</v>
      </c>
      <c r="J16" s="10" t="s">
        <v>199</v>
      </c>
      <c r="K16" s="4">
        <v>2026</v>
      </c>
      <c r="L16" s="10" t="s">
        <v>162</v>
      </c>
      <c r="M16" s="12">
        <v>89600.000000000015</v>
      </c>
      <c r="N16" s="23">
        <f t="shared" si="0"/>
        <v>4480.0000000000009</v>
      </c>
    </row>
    <row r="17" spans="1:14" s="4" customFormat="1" ht="15.75" x14ac:dyDescent="0.25">
      <c r="A17" s="9">
        <v>13</v>
      </c>
      <c r="B17" s="10" t="s">
        <v>44</v>
      </c>
      <c r="C17" s="10" t="s">
        <v>45</v>
      </c>
      <c r="D17" s="11">
        <v>30052</v>
      </c>
      <c r="E17" s="11">
        <v>38122</v>
      </c>
      <c r="F17" s="10" t="s">
        <v>108</v>
      </c>
      <c r="G17" s="10" t="s">
        <v>30</v>
      </c>
      <c r="H17" s="10" t="s">
        <v>127</v>
      </c>
      <c r="I17" s="10" t="s">
        <v>88</v>
      </c>
      <c r="J17" s="10" t="s">
        <v>199</v>
      </c>
      <c r="K17" s="4">
        <v>2088</v>
      </c>
      <c r="L17" s="10" t="s">
        <v>161</v>
      </c>
      <c r="M17" s="12">
        <v>98560.000000000015</v>
      </c>
      <c r="N17" s="23">
        <f t="shared" si="0"/>
        <v>4928.0000000000009</v>
      </c>
    </row>
    <row r="18" spans="1:14" s="4" customFormat="1" ht="15.75" x14ac:dyDescent="0.25">
      <c r="A18" s="13">
        <v>31</v>
      </c>
      <c r="B18" s="10" t="s">
        <v>80</v>
      </c>
      <c r="C18" s="10" t="s">
        <v>81</v>
      </c>
      <c r="D18" s="11">
        <v>30266</v>
      </c>
      <c r="E18" s="11">
        <v>38122</v>
      </c>
      <c r="F18" s="10" t="s">
        <v>118</v>
      </c>
      <c r="G18" s="10" t="s">
        <v>30</v>
      </c>
      <c r="H18" s="10" t="s">
        <v>145</v>
      </c>
      <c r="I18" s="10" t="s">
        <v>154</v>
      </c>
      <c r="J18" s="10" t="s">
        <v>199</v>
      </c>
      <c r="K18" s="4">
        <v>2193</v>
      </c>
      <c r="L18" s="10" t="s">
        <v>179</v>
      </c>
      <c r="M18" s="12">
        <v>26880.000000000004</v>
      </c>
      <c r="N18" s="23">
        <f t="shared" si="0"/>
        <v>1344.0000000000002</v>
      </c>
    </row>
    <row r="19" spans="1:14" s="4" customFormat="1" ht="15.75" x14ac:dyDescent="0.25">
      <c r="A19" s="13">
        <v>4</v>
      </c>
      <c r="B19" s="10" t="s">
        <v>22</v>
      </c>
      <c r="C19" s="10" t="s">
        <v>17</v>
      </c>
      <c r="D19" s="11">
        <v>30049</v>
      </c>
      <c r="E19" s="11">
        <v>38122</v>
      </c>
      <c r="F19" s="10" t="s">
        <v>26</v>
      </c>
      <c r="G19" s="10" t="s">
        <v>30</v>
      </c>
      <c r="H19" s="10" t="s">
        <v>87</v>
      </c>
      <c r="I19" s="10" t="s">
        <v>88</v>
      </c>
      <c r="J19" s="10" t="s">
        <v>199</v>
      </c>
      <c r="K19" s="4">
        <v>2088</v>
      </c>
      <c r="L19" s="10" t="s">
        <v>89</v>
      </c>
      <c r="M19" s="12">
        <v>75040</v>
      </c>
      <c r="N19" s="23">
        <f t="shared" si="0"/>
        <v>3752</v>
      </c>
    </row>
    <row r="20" spans="1:14" s="4" customFormat="1" ht="15.75" x14ac:dyDescent="0.25">
      <c r="A20" s="13">
        <v>22</v>
      </c>
      <c r="B20" s="10" t="s">
        <v>58</v>
      </c>
      <c r="C20" s="10" t="s">
        <v>62</v>
      </c>
      <c r="D20" s="11">
        <v>30083</v>
      </c>
      <c r="E20" s="11">
        <v>38122</v>
      </c>
      <c r="F20" s="10" t="s">
        <v>117</v>
      </c>
      <c r="G20" s="10" t="s">
        <v>30</v>
      </c>
      <c r="H20" s="10" t="s">
        <v>136</v>
      </c>
      <c r="I20" s="10" t="s">
        <v>188</v>
      </c>
      <c r="J20" s="10" t="s">
        <v>199</v>
      </c>
      <c r="K20" s="4">
        <v>2196</v>
      </c>
      <c r="L20" s="10" t="s">
        <v>170</v>
      </c>
      <c r="M20" s="12">
        <v>34720</v>
      </c>
      <c r="N20" s="23">
        <f t="shared" si="0"/>
        <v>1736</v>
      </c>
    </row>
    <row r="21" spans="1:14" s="4" customFormat="1" ht="15.75" x14ac:dyDescent="0.25">
      <c r="A21" s="13">
        <v>12</v>
      </c>
      <c r="B21" s="10" t="s">
        <v>42</v>
      </c>
      <c r="C21" s="10" t="s">
        <v>43</v>
      </c>
      <c r="D21" s="11">
        <v>25234</v>
      </c>
      <c r="E21" s="11">
        <v>38237</v>
      </c>
      <c r="F21" s="10" t="s">
        <v>107</v>
      </c>
      <c r="G21" s="10" t="s">
        <v>9</v>
      </c>
      <c r="H21" s="10" t="s">
        <v>126</v>
      </c>
      <c r="I21" s="10" t="s">
        <v>148</v>
      </c>
      <c r="J21" s="10" t="s">
        <v>199</v>
      </c>
      <c r="K21" s="4">
        <v>2065</v>
      </c>
      <c r="L21" s="10" t="s">
        <v>160</v>
      </c>
      <c r="M21" s="12">
        <v>87360.000000000015</v>
      </c>
      <c r="N21" s="23">
        <f t="shared" si="0"/>
        <v>4368.0000000000009</v>
      </c>
    </row>
    <row r="22" spans="1:14" s="4" customFormat="1" ht="15.75" x14ac:dyDescent="0.25">
      <c r="A22" s="13">
        <v>21</v>
      </c>
      <c r="B22" s="10" t="s">
        <v>60</v>
      </c>
      <c r="C22" s="10" t="s">
        <v>61</v>
      </c>
      <c r="D22" s="11">
        <v>25234</v>
      </c>
      <c r="E22" s="11">
        <v>38237</v>
      </c>
      <c r="F22" s="10" t="s">
        <v>116</v>
      </c>
      <c r="G22" s="10" t="s">
        <v>9</v>
      </c>
      <c r="H22" s="10" t="s">
        <v>135</v>
      </c>
      <c r="I22" s="10" t="s">
        <v>157</v>
      </c>
      <c r="J22" s="10" t="s">
        <v>199</v>
      </c>
      <c r="K22" s="4">
        <v>2040</v>
      </c>
      <c r="L22" s="10" t="s">
        <v>169</v>
      </c>
      <c r="M22" s="12">
        <v>72800</v>
      </c>
      <c r="N22" s="23">
        <f t="shared" si="0"/>
        <v>3640</v>
      </c>
    </row>
    <row r="23" spans="1:14" s="4" customFormat="1" ht="15.75" x14ac:dyDescent="0.25">
      <c r="A23" s="13">
        <v>30</v>
      </c>
      <c r="B23" s="10" t="s">
        <v>79</v>
      </c>
      <c r="C23" s="10" t="s">
        <v>78</v>
      </c>
      <c r="D23" s="11">
        <v>25324</v>
      </c>
      <c r="E23" s="11">
        <v>38237</v>
      </c>
      <c r="F23" s="10" t="s">
        <v>124</v>
      </c>
      <c r="G23" s="10" t="s">
        <v>31</v>
      </c>
      <c r="H23" s="10" t="s">
        <v>144</v>
      </c>
      <c r="I23" s="10" t="s">
        <v>153</v>
      </c>
      <c r="J23" s="10" t="s">
        <v>199</v>
      </c>
      <c r="K23" s="4">
        <v>2093</v>
      </c>
      <c r="L23" s="10" t="s">
        <v>178</v>
      </c>
      <c r="M23" s="12">
        <v>98560.000000000015</v>
      </c>
      <c r="N23" s="23">
        <f t="shared" si="0"/>
        <v>4928.0000000000009</v>
      </c>
    </row>
    <row r="24" spans="1:14" s="4" customFormat="1" ht="15.75" x14ac:dyDescent="0.25">
      <c r="A24" s="9">
        <v>3</v>
      </c>
      <c r="B24" s="10" t="s">
        <v>21</v>
      </c>
      <c r="C24" s="10" t="s">
        <v>16</v>
      </c>
      <c r="D24" s="11">
        <v>25384</v>
      </c>
      <c r="E24" s="11">
        <v>38237</v>
      </c>
      <c r="F24" s="10" t="s">
        <v>25</v>
      </c>
      <c r="G24" s="10" t="s">
        <v>9</v>
      </c>
      <c r="H24" s="10" t="s">
        <v>84</v>
      </c>
      <c r="I24" s="10" t="s">
        <v>85</v>
      </c>
      <c r="J24" s="10" t="s">
        <v>199</v>
      </c>
      <c r="K24" s="4">
        <v>2065</v>
      </c>
      <c r="L24" s="10" t="s">
        <v>86</v>
      </c>
      <c r="M24" s="12">
        <v>85120.000000000015</v>
      </c>
      <c r="N24" s="23">
        <f t="shared" si="0"/>
        <v>4256.0000000000009</v>
      </c>
    </row>
    <row r="25" spans="1:14" s="4" customFormat="1" ht="15.75" x14ac:dyDescent="0.25">
      <c r="A25" s="13">
        <v>6</v>
      </c>
      <c r="B25" s="10" t="s">
        <v>24</v>
      </c>
      <c r="C25" s="10" t="s">
        <v>19</v>
      </c>
      <c r="D25" s="11">
        <v>23225</v>
      </c>
      <c r="E25" s="11">
        <v>38971</v>
      </c>
      <c r="F25" s="10" t="s">
        <v>83</v>
      </c>
      <c r="G25" s="10" t="s">
        <v>28</v>
      </c>
      <c r="H25" s="10" t="s">
        <v>93</v>
      </c>
      <c r="I25" s="10" t="s">
        <v>94</v>
      </c>
      <c r="J25" s="10" t="s">
        <v>199</v>
      </c>
      <c r="K25" s="4">
        <v>2234</v>
      </c>
      <c r="L25" s="10" t="s">
        <v>95</v>
      </c>
      <c r="M25" s="12">
        <v>48160.000000000007</v>
      </c>
      <c r="N25" s="23">
        <f t="shared" si="0"/>
        <v>2408.0000000000005</v>
      </c>
    </row>
    <row r="26" spans="1:14" s="4" customFormat="1" ht="15.75" x14ac:dyDescent="0.25">
      <c r="A26" s="13">
        <v>24</v>
      </c>
      <c r="B26" s="10" t="s">
        <v>65</v>
      </c>
      <c r="C26" s="10" t="s">
        <v>66</v>
      </c>
      <c r="D26" s="11">
        <v>23257</v>
      </c>
      <c r="E26" s="11">
        <v>38971</v>
      </c>
      <c r="F26" s="10" t="s">
        <v>26</v>
      </c>
      <c r="G26" s="10" t="s">
        <v>28</v>
      </c>
      <c r="H26" s="10" t="s">
        <v>138</v>
      </c>
      <c r="I26" s="10" t="s">
        <v>181</v>
      </c>
      <c r="J26" s="10" t="s">
        <v>199</v>
      </c>
      <c r="K26" s="4">
        <v>2192</v>
      </c>
      <c r="L26" s="10" t="s">
        <v>172</v>
      </c>
      <c r="M26" s="12">
        <v>62720.000000000007</v>
      </c>
      <c r="N26" s="23">
        <f t="shared" si="0"/>
        <v>3136.0000000000005</v>
      </c>
    </row>
    <row r="27" spans="1:14" s="4" customFormat="1" ht="15.75" x14ac:dyDescent="0.25">
      <c r="A27" s="9">
        <v>15</v>
      </c>
      <c r="B27" s="10" t="s">
        <v>48</v>
      </c>
      <c r="C27" s="10" t="s">
        <v>49</v>
      </c>
      <c r="D27" s="11">
        <v>23319</v>
      </c>
      <c r="E27" s="11">
        <v>38971</v>
      </c>
      <c r="F27" s="10" t="s">
        <v>109</v>
      </c>
      <c r="G27" s="10" t="s">
        <v>28</v>
      </c>
      <c r="H27" s="10" t="s">
        <v>129</v>
      </c>
      <c r="I27" s="10" t="s">
        <v>150</v>
      </c>
      <c r="J27" s="10" t="s">
        <v>199</v>
      </c>
      <c r="K27" s="4">
        <v>2230</v>
      </c>
      <c r="L27" s="10" t="s">
        <v>163</v>
      </c>
      <c r="M27" s="12">
        <v>34720</v>
      </c>
      <c r="N27" s="23">
        <f t="shared" si="0"/>
        <v>1736</v>
      </c>
    </row>
    <row r="28" spans="1:14" s="4" customFormat="1" ht="15.75" x14ac:dyDescent="0.25">
      <c r="A28" s="13">
        <v>20</v>
      </c>
      <c r="B28" s="10" t="s">
        <v>58</v>
      </c>
      <c r="C28" s="10" t="s">
        <v>59</v>
      </c>
      <c r="D28" s="11">
        <v>27379</v>
      </c>
      <c r="E28" s="11">
        <v>39552</v>
      </c>
      <c r="F28" s="10" t="s">
        <v>114</v>
      </c>
      <c r="G28" s="10" t="s">
        <v>31</v>
      </c>
      <c r="H28" s="10" t="s">
        <v>134</v>
      </c>
      <c r="I28" s="10" t="s">
        <v>156</v>
      </c>
      <c r="J28" s="10" t="s">
        <v>199</v>
      </c>
      <c r="K28" s="4">
        <v>2039</v>
      </c>
      <c r="L28" s="10" t="s">
        <v>168</v>
      </c>
      <c r="M28" s="12">
        <v>50400.000000000007</v>
      </c>
      <c r="N28" s="23">
        <f t="shared" si="0"/>
        <v>2520.0000000000005</v>
      </c>
    </row>
    <row r="29" spans="1:14" s="4" customFormat="1" ht="15.75" x14ac:dyDescent="0.25">
      <c r="A29" s="9">
        <v>11</v>
      </c>
      <c r="B29" s="10" t="s">
        <v>40</v>
      </c>
      <c r="C29" s="10" t="s">
        <v>41</v>
      </c>
      <c r="D29" s="11">
        <v>27136</v>
      </c>
      <c r="E29" s="11">
        <v>39552</v>
      </c>
      <c r="F29" s="10" t="s">
        <v>106</v>
      </c>
      <c r="G29" s="10" t="s">
        <v>28</v>
      </c>
      <c r="H29" s="10" t="s">
        <v>125</v>
      </c>
      <c r="I29" s="10" t="s">
        <v>147</v>
      </c>
      <c r="J29" s="10" t="s">
        <v>199</v>
      </c>
      <c r="K29" s="4">
        <v>2108</v>
      </c>
      <c r="L29" s="10" t="s">
        <v>159</v>
      </c>
      <c r="M29" s="12">
        <v>42560.000000000007</v>
      </c>
      <c r="N29" s="23">
        <f t="shared" si="0"/>
        <v>2128.0000000000005</v>
      </c>
    </row>
    <row r="30" spans="1:14" s="4" customFormat="1" ht="15.75" x14ac:dyDescent="0.25">
      <c r="A30" s="13">
        <v>29</v>
      </c>
      <c r="B30" s="10" t="s">
        <v>75</v>
      </c>
      <c r="C30" s="10" t="s">
        <v>76</v>
      </c>
      <c r="D30" s="11">
        <v>27228</v>
      </c>
      <c r="E30" s="11">
        <v>39552</v>
      </c>
      <c r="F30" s="10" t="s">
        <v>196</v>
      </c>
      <c r="G30" s="10" t="s">
        <v>28</v>
      </c>
      <c r="H30" s="10" t="s">
        <v>143</v>
      </c>
      <c r="I30" s="10" t="s">
        <v>185</v>
      </c>
      <c r="J30" s="10" t="s">
        <v>199</v>
      </c>
      <c r="K30" s="4">
        <v>2067</v>
      </c>
      <c r="L30" s="10" t="s">
        <v>177</v>
      </c>
      <c r="M30" s="12">
        <v>36960</v>
      </c>
      <c r="N30" s="23">
        <f t="shared" si="0"/>
        <v>1848</v>
      </c>
    </row>
    <row r="31" spans="1:14" s="4" customFormat="1" ht="15.75" x14ac:dyDescent="0.25">
      <c r="A31" s="13">
        <v>28</v>
      </c>
      <c r="B31" s="10" t="s">
        <v>73</v>
      </c>
      <c r="C31" s="10" t="s">
        <v>74</v>
      </c>
      <c r="D31" s="11">
        <v>26902</v>
      </c>
      <c r="E31" s="11">
        <v>39853</v>
      </c>
      <c r="F31" s="10" t="s">
        <v>122</v>
      </c>
      <c r="G31" s="4" t="s">
        <v>123</v>
      </c>
      <c r="H31" s="10" t="s">
        <v>142</v>
      </c>
      <c r="I31" s="10" t="s">
        <v>190</v>
      </c>
      <c r="J31" s="10" t="s">
        <v>199</v>
      </c>
      <c r="K31" s="4">
        <v>2142</v>
      </c>
      <c r="L31" s="10" t="s">
        <v>176</v>
      </c>
      <c r="M31" s="12">
        <v>88480.000000000015</v>
      </c>
      <c r="N31" s="23">
        <f t="shared" si="0"/>
        <v>4424.0000000000009</v>
      </c>
    </row>
    <row r="32" spans="1:14" s="4" customFormat="1" ht="15.75" x14ac:dyDescent="0.25">
      <c r="A32" s="9">
        <v>19</v>
      </c>
      <c r="B32" s="10" t="s">
        <v>56</v>
      </c>
      <c r="C32" s="10" t="s">
        <v>57</v>
      </c>
      <c r="D32" s="11">
        <v>26778</v>
      </c>
      <c r="E32" s="11">
        <v>39857</v>
      </c>
      <c r="F32" s="10" t="s">
        <v>113</v>
      </c>
      <c r="G32" s="4" t="s">
        <v>32</v>
      </c>
      <c r="H32" s="10" t="s">
        <v>133</v>
      </c>
      <c r="I32" s="10" t="s">
        <v>155</v>
      </c>
      <c r="J32" s="10" t="s">
        <v>199</v>
      </c>
      <c r="K32" s="4">
        <v>2220</v>
      </c>
      <c r="L32" s="10" t="s">
        <v>167</v>
      </c>
      <c r="M32" s="12">
        <v>88480.000000000015</v>
      </c>
      <c r="N32" s="23">
        <f t="shared" si="0"/>
        <v>4424.0000000000009</v>
      </c>
    </row>
    <row r="33" spans="1:14" s="4" customFormat="1" ht="15.75" x14ac:dyDescent="0.25">
      <c r="A33" s="9">
        <v>1</v>
      </c>
      <c r="B33" s="4" t="s">
        <v>20</v>
      </c>
      <c r="C33" s="4" t="s">
        <v>15</v>
      </c>
      <c r="D33" s="11">
        <v>26722</v>
      </c>
      <c r="E33" s="11">
        <v>39857</v>
      </c>
      <c r="F33" s="4" t="s">
        <v>8</v>
      </c>
      <c r="G33" s="4" t="s">
        <v>32</v>
      </c>
      <c r="H33" s="4" t="s">
        <v>11</v>
      </c>
      <c r="I33" s="4" t="s">
        <v>10</v>
      </c>
      <c r="J33" s="10" t="s">
        <v>199</v>
      </c>
      <c r="K33" s="4">
        <v>2113</v>
      </c>
      <c r="L33" s="4" t="s">
        <v>12</v>
      </c>
      <c r="M33" s="12">
        <v>98560.000000000015</v>
      </c>
      <c r="N33" s="23">
        <f t="shared" si="0"/>
        <v>4928.0000000000009</v>
      </c>
    </row>
    <row r="34" spans="1:14" s="4" customFormat="1" ht="15.75" x14ac:dyDescent="0.25">
      <c r="A34" s="13">
        <v>10</v>
      </c>
      <c r="B34" s="10" t="s">
        <v>38</v>
      </c>
      <c r="C34" s="10" t="s">
        <v>39</v>
      </c>
      <c r="D34" s="11">
        <v>26870</v>
      </c>
      <c r="E34" s="11">
        <v>39858</v>
      </c>
      <c r="F34" s="10" t="s">
        <v>195</v>
      </c>
      <c r="G34" s="4" t="s">
        <v>32</v>
      </c>
      <c r="H34" s="10" t="s">
        <v>104</v>
      </c>
      <c r="I34" s="10" t="s">
        <v>105</v>
      </c>
      <c r="J34" s="10" t="s">
        <v>199</v>
      </c>
      <c r="K34" s="4">
        <v>2060</v>
      </c>
      <c r="L34" s="10" t="s">
        <v>158</v>
      </c>
      <c r="M34" s="12">
        <v>31360.000000000004</v>
      </c>
      <c r="N34" s="23">
        <f t="shared" si="0"/>
        <v>1568.0000000000002</v>
      </c>
    </row>
    <row r="35" spans="1:14" s="4" customFormat="1" ht="15.75" x14ac:dyDescent="0.25">
      <c r="A35" s="14">
        <v>33</v>
      </c>
      <c r="B35" s="15" t="s">
        <v>206</v>
      </c>
      <c r="C35" s="15" t="s">
        <v>207</v>
      </c>
      <c r="D35" s="16">
        <v>27608</v>
      </c>
      <c r="E35" s="16">
        <v>40274</v>
      </c>
      <c r="F35" s="15" t="s">
        <v>208</v>
      </c>
      <c r="G35" s="15" t="s">
        <v>30</v>
      </c>
      <c r="H35" s="15" t="s">
        <v>209</v>
      </c>
      <c r="I35" s="15" t="s">
        <v>210</v>
      </c>
      <c r="J35" s="15" t="s">
        <v>199</v>
      </c>
      <c r="K35" s="15">
        <v>2000</v>
      </c>
      <c r="L35" s="19" t="s">
        <v>211</v>
      </c>
      <c r="M35" s="17">
        <v>35878</v>
      </c>
      <c r="N35" s="22">
        <f t="shared" si="0"/>
        <v>1793.9</v>
      </c>
    </row>
    <row r="36" spans="1:14" s="4" customFormat="1" ht="15.75" x14ac:dyDescent="0.25">
      <c r="A36"/>
      <c r="B36"/>
      <c r="C36"/>
      <c r="D36"/>
      <c r="E36"/>
      <c r="F36"/>
      <c r="G36"/>
      <c r="H36"/>
      <c r="I36"/>
      <c r="J36"/>
      <c r="K36"/>
      <c r="L36"/>
      <c r="M36"/>
      <c r="N36"/>
    </row>
    <row r="37" spans="1:14" s="4" customFormat="1" ht="15.75" x14ac:dyDescent="0.25">
      <c r="A37"/>
      <c r="B37"/>
      <c r="C37"/>
      <c r="D37"/>
      <c r="E37"/>
      <c r="F37"/>
      <c r="G37"/>
      <c r="H37"/>
      <c r="I37"/>
      <c r="J37"/>
      <c r="K37"/>
      <c r="L37"/>
      <c r="M37"/>
      <c r="N37"/>
    </row>
    <row r="38" spans="1:14" s="4" customFormat="1" ht="15.75" x14ac:dyDescent="0.25">
      <c r="L38" s="5"/>
    </row>
    <row r="39" spans="1:14" s="4" customFormat="1" ht="15.75" x14ac:dyDescent="0.25">
      <c r="L39" s="5"/>
    </row>
    <row r="40" spans="1:14" s="4" customFormat="1" ht="15.75" x14ac:dyDescent="0.25">
      <c r="L40" s="5"/>
    </row>
    <row r="41" spans="1:14" s="4" customFormat="1" ht="15.75" x14ac:dyDescent="0.25">
      <c r="L41" s="5"/>
    </row>
    <row r="42" spans="1:14" s="4" customFormat="1" ht="15.75" x14ac:dyDescent="0.25">
      <c r="L42" s="5"/>
    </row>
    <row r="43" spans="1:14" s="4" customFormat="1" ht="15.75" x14ac:dyDescent="0.25">
      <c r="L43" s="5"/>
    </row>
    <row r="44" spans="1:14" s="4" customFormat="1" ht="15.75" x14ac:dyDescent="0.25">
      <c r="L44" s="5"/>
    </row>
    <row r="45" spans="1:14" s="4" customFormat="1" ht="15.75" x14ac:dyDescent="0.25">
      <c r="L45" s="5"/>
    </row>
    <row r="46" spans="1:14" s="4" customFormat="1" ht="15.75" x14ac:dyDescent="0.25">
      <c r="L46" s="5"/>
    </row>
    <row r="47" spans="1:14" s="4" customFormat="1" ht="15.75" x14ac:dyDescent="0.25">
      <c r="L47" s="5"/>
    </row>
    <row r="48" spans="1:14" s="4" customFormat="1" ht="15.75" x14ac:dyDescent="0.25">
      <c r="L48" s="5"/>
    </row>
    <row r="49" spans="12:12" s="4" customFormat="1" ht="15.75" x14ac:dyDescent="0.25">
      <c r="L49" s="5"/>
    </row>
    <row r="50" spans="12:12" s="4" customFormat="1" ht="15.75" x14ac:dyDescent="0.25">
      <c r="L50" s="5"/>
    </row>
    <row r="51" spans="12:12" s="4" customFormat="1" ht="15.75" x14ac:dyDescent="0.25">
      <c r="L51" s="5"/>
    </row>
    <row r="52" spans="12:12" s="4" customFormat="1" ht="15.75" x14ac:dyDescent="0.25">
      <c r="L52" s="5"/>
    </row>
    <row r="53" spans="12:12" s="4" customFormat="1" ht="15.75" x14ac:dyDescent="0.25">
      <c r="L53" s="5"/>
    </row>
    <row r="54" spans="12:12" s="4" customFormat="1" ht="15.75" x14ac:dyDescent="0.25">
      <c r="L54" s="5"/>
    </row>
    <row r="55" spans="12:12" s="4" customFormat="1" ht="15.75" x14ac:dyDescent="0.25">
      <c r="L55" s="5"/>
    </row>
    <row r="56" spans="12:12" s="4" customFormat="1" ht="15.75" x14ac:dyDescent="0.25">
      <c r="L56" s="5"/>
    </row>
    <row r="57" spans="12:12" s="4" customFormat="1" ht="15.75" x14ac:dyDescent="0.25">
      <c r="L57" s="5"/>
    </row>
    <row r="58" spans="12:12" s="4" customFormat="1" ht="15.75" x14ac:dyDescent="0.25">
      <c r="L58" s="5"/>
    </row>
    <row r="59" spans="12:12" s="4" customFormat="1" ht="15.75" x14ac:dyDescent="0.25">
      <c r="L59" s="5"/>
    </row>
    <row r="60" spans="12:12" s="4" customFormat="1" ht="15.75" x14ac:dyDescent="0.25">
      <c r="L60" s="5"/>
    </row>
    <row r="61" spans="12:12" s="4" customFormat="1" ht="15.75" x14ac:dyDescent="0.25">
      <c r="L61" s="5"/>
    </row>
    <row r="62" spans="12:12" s="4" customFormat="1" ht="15.75" x14ac:dyDescent="0.25">
      <c r="L62" s="5"/>
    </row>
    <row r="63" spans="12:12" s="4" customFormat="1" ht="15.75" x14ac:dyDescent="0.25">
      <c r="L63" s="5"/>
    </row>
    <row r="64" spans="12:12" s="4" customFormat="1" ht="15.75" x14ac:dyDescent="0.25">
      <c r="L64" s="5"/>
    </row>
    <row r="65" spans="12:12" s="4" customFormat="1" ht="15.75" x14ac:dyDescent="0.25">
      <c r="L65" s="5"/>
    </row>
    <row r="66" spans="12:12" s="4" customFormat="1" ht="15.75" x14ac:dyDescent="0.25">
      <c r="L66" s="5"/>
    </row>
    <row r="67" spans="12:12" s="4" customFormat="1" ht="15.75" x14ac:dyDescent="0.25">
      <c r="L67" s="5"/>
    </row>
    <row r="68" spans="12:12" s="4" customFormat="1" ht="15.75" x14ac:dyDescent="0.25">
      <c r="L68" s="5"/>
    </row>
    <row r="69" spans="12:12" s="4" customFormat="1" ht="15.75" x14ac:dyDescent="0.25">
      <c r="L69" s="5"/>
    </row>
    <row r="70" spans="12:12" s="4" customFormat="1" ht="15.75" x14ac:dyDescent="0.25">
      <c r="L70" s="5"/>
    </row>
    <row r="71" spans="12:12" s="4" customFormat="1" ht="15.75" x14ac:dyDescent="0.25">
      <c r="L71" s="5"/>
    </row>
    <row r="72" spans="12:12" s="4" customFormat="1" ht="15.75" x14ac:dyDescent="0.25">
      <c r="L72" s="5"/>
    </row>
    <row r="73" spans="12:12" s="4" customFormat="1" ht="15.75" x14ac:dyDescent="0.25">
      <c r="L73" s="5"/>
    </row>
    <row r="74" spans="12:12" s="4" customFormat="1" ht="15.75" x14ac:dyDescent="0.25">
      <c r="L74" s="5"/>
    </row>
    <row r="75" spans="12:12" s="4" customFormat="1" ht="15.75" x14ac:dyDescent="0.25">
      <c r="L75" s="5"/>
    </row>
    <row r="76" spans="12:12" s="4" customFormat="1" ht="15.75" x14ac:dyDescent="0.25">
      <c r="L76" s="5"/>
    </row>
    <row r="77" spans="12:12" s="4" customFormat="1" ht="15.75" x14ac:dyDescent="0.25">
      <c r="L77" s="5"/>
    </row>
    <row r="78" spans="12:12" s="4" customFormat="1" ht="15.75" x14ac:dyDescent="0.25">
      <c r="L78" s="5"/>
    </row>
    <row r="79" spans="12:12" s="4" customFormat="1" ht="15.75" x14ac:dyDescent="0.25">
      <c r="L79" s="5"/>
    </row>
    <row r="80" spans="12:12" s="4" customFormat="1" ht="15.75" x14ac:dyDescent="0.25">
      <c r="L80" s="5"/>
    </row>
    <row r="81" spans="12:12" s="4" customFormat="1" ht="15.75" x14ac:dyDescent="0.25">
      <c r="L81" s="5"/>
    </row>
    <row r="82" spans="12:12" s="4" customFormat="1" ht="15.75" x14ac:dyDescent="0.25">
      <c r="L82" s="5"/>
    </row>
    <row r="83" spans="12:12" s="4" customFormat="1" ht="15.75" x14ac:dyDescent="0.25">
      <c r="L83" s="5"/>
    </row>
    <row r="84" spans="12:12" s="4" customFormat="1" ht="15.75" x14ac:dyDescent="0.25">
      <c r="L84" s="5"/>
    </row>
    <row r="85" spans="12:12" s="4" customFormat="1" ht="15.75" x14ac:dyDescent="0.25">
      <c r="L85" s="5"/>
    </row>
    <row r="86" spans="12:12" s="4" customFormat="1" ht="15.75" x14ac:dyDescent="0.25">
      <c r="L86" s="5"/>
    </row>
    <row r="87" spans="12:12" s="4" customFormat="1" ht="15.75" x14ac:dyDescent="0.25">
      <c r="L87" s="5"/>
    </row>
    <row r="88" spans="12:12" s="4" customFormat="1" ht="15.75" x14ac:dyDescent="0.25">
      <c r="L88" s="5"/>
    </row>
    <row r="89" spans="12:12" s="4" customFormat="1" ht="15.75" x14ac:dyDescent="0.25">
      <c r="L89" s="5"/>
    </row>
    <row r="90" spans="12:12" s="4" customFormat="1" ht="15.75" x14ac:dyDescent="0.25">
      <c r="L90" s="5"/>
    </row>
    <row r="91" spans="12:12" s="4" customFormat="1" ht="15.75" x14ac:dyDescent="0.25">
      <c r="L91" s="5"/>
    </row>
    <row r="92" spans="12:12" s="4" customFormat="1" ht="15.75" x14ac:dyDescent="0.25">
      <c r="L92" s="5"/>
    </row>
    <row r="93" spans="12:12" s="4" customFormat="1" ht="15.75" x14ac:dyDescent="0.25">
      <c r="L93" s="5"/>
    </row>
    <row r="94" spans="12:12" s="4" customFormat="1" ht="15.75" x14ac:dyDescent="0.25">
      <c r="L94" s="5"/>
    </row>
    <row r="95" spans="12:12" s="4" customFormat="1" ht="15.75" x14ac:dyDescent="0.25">
      <c r="L95" s="5"/>
    </row>
    <row r="96" spans="12:12" s="4" customFormat="1" ht="15.75" x14ac:dyDescent="0.25">
      <c r="L96" s="5"/>
    </row>
    <row r="97" spans="12:12" s="4" customFormat="1" ht="15.75" x14ac:dyDescent="0.25">
      <c r="L97" s="5"/>
    </row>
    <row r="98" spans="12:12" s="4" customFormat="1" ht="15.75" x14ac:dyDescent="0.25">
      <c r="L98" s="5"/>
    </row>
    <row r="99" spans="12:12" s="4" customFormat="1" ht="15.75" x14ac:dyDescent="0.25">
      <c r="L99" s="5"/>
    </row>
    <row r="100" spans="12:12" s="4" customFormat="1" ht="15.75" x14ac:dyDescent="0.25">
      <c r="L100" s="5"/>
    </row>
    <row r="101" spans="12:12" s="4" customFormat="1" ht="15.75" x14ac:dyDescent="0.25">
      <c r="L101" s="5"/>
    </row>
    <row r="102" spans="12:12" s="4" customFormat="1" ht="15.75" x14ac:dyDescent="0.25">
      <c r="L102" s="5"/>
    </row>
    <row r="103" spans="12:12" s="4" customFormat="1" ht="15.75" x14ac:dyDescent="0.25">
      <c r="L103" s="5"/>
    </row>
    <row r="104" spans="12:12" s="4" customFormat="1" ht="15.75" x14ac:dyDescent="0.25">
      <c r="L104" s="5"/>
    </row>
    <row r="105" spans="12:12" s="4" customFormat="1" ht="15.75" x14ac:dyDescent="0.25">
      <c r="L105" s="5"/>
    </row>
    <row r="106" spans="12:12" s="4" customFormat="1" ht="15.75" x14ac:dyDescent="0.25">
      <c r="L106" s="5"/>
    </row>
    <row r="107" spans="12:12" s="4" customFormat="1" ht="15.75" x14ac:dyDescent="0.25">
      <c r="L107" s="5"/>
    </row>
    <row r="108" spans="12:12" s="4" customFormat="1" ht="15.75" x14ac:dyDescent="0.25">
      <c r="L108" s="5"/>
    </row>
    <row r="109" spans="12:12" s="4" customFormat="1" ht="15.75" x14ac:dyDescent="0.25">
      <c r="L109" s="5"/>
    </row>
    <row r="110" spans="12:12" s="4" customFormat="1" ht="15.75" x14ac:dyDescent="0.25">
      <c r="L110" s="5"/>
    </row>
    <row r="111" spans="12:12" s="4" customFormat="1" ht="15.75" x14ac:dyDescent="0.25">
      <c r="L111" s="5"/>
    </row>
    <row r="112" spans="12:12" s="4" customFormat="1" ht="15.75" x14ac:dyDescent="0.25">
      <c r="L112" s="5"/>
    </row>
    <row r="113" spans="12:12" s="4" customFormat="1" ht="15.75" x14ac:dyDescent="0.25">
      <c r="L113" s="5"/>
    </row>
    <row r="114" spans="12:12" s="4" customFormat="1" ht="15.75" x14ac:dyDescent="0.25">
      <c r="L114" s="5"/>
    </row>
    <row r="115" spans="12:12" s="4" customFormat="1" ht="15.75" x14ac:dyDescent="0.25">
      <c r="L115" s="5"/>
    </row>
    <row r="116" spans="12:12" s="4" customFormat="1" ht="15.75" x14ac:dyDescent="0.25">
      <c r="L116" s="5"/>
    </row>
    <row r="117" spans="12:12" s="4" customFormat="1" ht="15.75" x14ac:dyDescent="0.25">
      <c r="L117" s="5"/>
    </row>
    <row r="118" spans="12:12" s="4" customFormat="1" ht="15.75" x14ac:dyDescent="0.25">
      <c r="L118" s="5"/>
    </row>
    <row r="119" spans="12:12" s="4" customFormat="1" ht="15.75" x14ac:dyDescent="0.25">
      <c r="L119" s="5"/>
    </row>
    <row r="120" spans="12:12" s="4" customFormat="1" ht="15.75" x14ac:dyDescent="0.25">
      <c r="L120" s="5"/>
    </row>
    <row r="121" spans="12:12" s="4" customFormat="1" ht="15.75" x14ac:dyDescent="0.25">
      <c r="L121" s="5"/>
    </row>
    <row r="122" spans="12:12" s="4" customFormat="1" ht="15.75" x14ac:dyDescent="0.25">
      <c r="L122" s="5"/>
    </row>
    <row r="123" spans="12:12" s="4" customFormat="1" ht="15.75" x14ac:dyDescent="0.25">
      <c r="L123" s="5"/>
    </row>
    <row r="124" spans="12:12" s="4" customFormat="1" ht="15.75" x14ac:dyDescent="0.25">
      <c r="L124" s="5"/>
    </row>
    <row r="125" spans="12:12" s="4" customFormat="1" ht="15.75" x14ac:dyDescent="0.25">
      <c r="L125" s="5"/>
    </row>
    <row r="126" spans="12:12" s="4" customFormat="1" ht="15.75" x14ac:dyDescent="0.25">
      <c r="L126" s="5"/>
    </row>
    <row r="127" spans="12:12" s="4" customFormat="1" ht="15.75" x14ac:dyDescent="0.25">
      <c r="L127" s="5"/>
    </row>
    <row r="128" spans="12:12" s="4" customFormat="1" ht="15.75" x14ac:dyDescent="0.25">
      <c r="L128" s="5"/>
    </row>
    <row r="129" spans="12:12" s="4" customFormat="1" ht="15.75" x14ac:dyDescent="0.25">
      <c r="L129" s="5"/>
    </row>
    <row r="130" spans="12:12" s="4" customFormat="1" ht="15.75" x14ac:dyDescent="0.25">
      <c r="L130" s="5"/>
    </row>
    <row r="131" spans="12:12" s="4" customFormat="1" ht="15.75" x14ac:dyDescent="0.25">
      <c r="L131" s="5"/>
    </row>
    <row r="132" spans="12:12" s="4" customFormat="1" ht="15.75" x14ac:dyDescent="0.25">
      <c r="L132" s="5"/>
    </row>
    <row r="133" spans="12:12" s="4" customFormat="1" ht="15.75" x14ac:dyDescent="0.25">
      <c r="L133" s="5"/>
    </row>
    <row r="134" spans="12:12" s="4" customFormat="1" ht="15.75" x14ac:dyDescent="0.25">
      <c r="L134" s="5"/>
    </row>
    <row r="135" spans="12:12" s="4" customFormat="1" ht="15.75" x14ac:dyDescent="0.25">
      <c r="L135" s="5"/>
    </row>
    <row r="136" spans="12:12" s="4" customFormat="1" ht="15.75" x14ac:dyDescent="0.25">
      <c r="L136" s="5"/>
    </row>
    <row r="137" spans="12:12" s="4" customFormat="1" ht="15.75" x14ac:dyDescent="0.25">
      <c r="L137" s="5"/>
    </row>
    <row r="138" spans="12:12" s="4" customFormat="1" ht="15.75" x14ac:dyDescent="0.25">
      <c r="L138" s="5"/>
    </row>
    <row r="139" spans="12:12" s="4" customFormat="1" ht="15.75" x14ac:dyDescent="0.25">
      <c r="L139" s="5"/>
    </row>
    <row r="140" spans="12:12" s="4" customFormat="1" ht="15.75" x14ac:dyDescent="0.25">
      <c r="L140" s="5"/>
    </row>
    <row r="141" spans="12:12" s="4" customFormat="1" ht="15.75" x14ac:dyDescent="0.25">
      <c r="L141" s="5"/>
    </row>
    <row r="142" spans="12:12" s="4" customFormat="1" ht="15.75" x14ac:dyDescent="0.25">
      <c r="L142" s="5"/>
    </row>
    <row r="143" spans="12:12" s="4" customFormat="1" ht="15.75" x14ac:dyDescent="0.25">
      <c r="L143" s="5"/>
    </row>
    <row r="144" spans="12:12" s="4" customFormat="1" ht="15.75" x14ac:dyDescent="0.25">
      <c r="L144" s="5"/>
    </row>
    <row r="145" spans="12:12" s="4" customFormat="1" ht="15.75" x14ac:dyDescent="0.25">
      <c r="L145" s="5"/>
    </row>
    <row r="146" spans="12:12" s="4" customFormat="1" ht="15.75" x14ac:dyDescent="0.25">
      <c r="L146" s="5"/>
    </row>
    <row r="147" spans="12:12" s="4" customFormat="1" ht="15.75" x14ac:dyDescent="0.25">
      <c r="L147" s="5"/>
    </row>
    <row r="148" spans="12:12" s="4" customFormat="1" ht="15.75" x14ac:dyDescent="0.25">
      <c r="L148" s="5"/>
    </row>
    <row r="149" spans="12:12" s="4" customFormat="1" ht="15.75" x14ac:dyDescent="0.25">
      <c r="L149" s="5"/>
    </row>
    <row r="150" spans="12:12" s="4" customFormat="1" ht="15.75" x14ac:dyDescent="0.25">
      <c r="L150" s="5"/>
    </row>
    <row r="151" spans="12:12" s="4" customFormat="1" ht="15.75" x14ac:dyDescent="0.25">
      <c r="L151" s="5"/>
    </row>
    <row r="152" spans="12:12" s="4" customFormat="1" ht="15.75" x14ac:dyDescent="0.25">
      <c r="L152" s="5"/>
    </row>
    <row r="153" spans="12:12" s="4" customFormat="1" ht="15.75" x14ac:dyDescent="0.25">
      <c r="L153" s="5"/>
    </row>
    <row r="154" spans="12:12" s="4" customFormat="1" ht="15.75" x14ac:dyDescent="0.25">
      <c r="L154" s="5"/>
    </row>
    <row r="155" spans="12:12" s="4" customFormat="1" ht="15.75" x14ac:dyDescent="0.25">
      <c r="L155" s="5"/>
    </row>
    <row r="156" spans="12:12" s="4" customFormat="1" ht="15.75" x14ac:dyDescent="0.25">
      <c r="L156" s="5"/>
    </row>
    <row r="157" spans="12:12" s="4" customFormat="1" ht="15.75" x14ac:dyDescent="0.25">
      <c r="L157" s="5"/>
    </row>
    <row r="158" spans="12:12" s="4" customFormat="1" ht="15.75" x14ac:dyDescent="0.25">
      <c r="L158" s="5"/>
    </row>
    <row r="159" spans="12:12" s="4" customFormat="1" ht="15.75" x14ac:dyDescent="0.25">
      <c r="L159" s="5"/>
    </row>
    <row r="160" spans="12:12" s="4" customFormat="1" ht="15.75" x14ac:dyDescent="0.25">
      <c r="L160" s="5"/>
    </row>
    <row r="161" spans="12:12" s="4" customFormat="1" ht="15.75" x14ac:dyDescent="0.25">
      <c r="L161" s="5"/>
    </row>
    <row r="162" spans="12:12" s="4" customFormat="1" ht="15.75" x14ac:dyDescent="0.25">
      <c r="L162" s="5"/>
    </row>
    <row r="163" spans="12:12" s="4" customFormat="1" ht="15.75" x14ac:dyDescent="0.25">
      <c r="L163" s="5"/>
    </row>
    <row r="164" spans="12:12" s="4" customFormat="1" ht="15.75" x14ac:dyDescent="0.25">
      <c r="L164" s="5"/>
    </row>
    <row r="165" spans="12:12" s="4" customFormat="1" ht="15.75" x14ac:dyDescent="0.25">
      <c r="L165" s="5"/>
    </row>
    <row r="166" spans="12:12" s="4" customFormat="1" ht="15.75" x14ac:dyDescent="0.25">
      <c r="L166" s="5"/>
    </row>
    <row r="167" spans="12:12" s="4" customFormat="1" ht="15.75" x14ac:dyDescent="0.25">
      <c r="L167" s="5"/>
    </row>
    <row r="168" spans="12:12" s="4" customFormat="1" ht="15.75" x14ac:dyDescent="0.25">
      <c r="L168" s="5"/>
    </row>
    <row r="169" spans="12:12" s="4" customFormat="1" ht="15.75" x14ac:dyDescent="0.25">
      <c r="L169" s="5"/>
    </row>
    <row r="170" spans="12:12" s="4" customFormat="1" ht="15.75" x14ac:dyDescent="0.25">
      <c r="L170" s="5"/>
    </row>
    <row r="171" spans="12:12" s="4" customFormat="1" ht="15.75" x14ac:dyDescent="0.25">
      <c r="L171" s="5"/>
    </row>
    <row r="172" spans="12:12" s="4" customFormat="1" ht="15.75" x14ac:dyDescent="0.25">
      <c r="L172" s="5"/>
    </row>
    <row r="173" spans="12:12" s="4" customFormat="1" ht="15.75" x14ac:dyDescent="0.25">
      <c r="L173" s="5"/>
    </row>
    <row r="174" spans="12:12" s="4" customFormat="1" ht="15.75" x14ac:dyDescent="0.25">
      <c r="L174" s="5"/>
    </row>
    <row r="175" spans="12:12" s="4" customFormat="1" ht="15.75" x14ac:dyDescent="0.25">
      <c r="L175" s="5"/>
    </row>
    <row r="176" spans="12:12" s="4" customFormat="1" ht="15.75" x14ac:dyDescent="0.25">
      <c r="L176" s="5"/>
    </row>
    <row r="177" spans="12:12" s="4" customFormat="1" ht="15.75" x14ac:dyDescent="0.25">
      <c r="L177" s="5"/>
    </row>
    <row r="178" spans="12:12" s="4" customFormat="1" ht="15.75" x14ac:dyDescent="0.25">
      <c r="L178" s="5"/>
    </row>
    <row r="179" spans="12:12" s="4" customFormat="1" ht="15.75" x14ac:dyDescent="0.25">
      <c r="L179" s="5"/>
    </row>
    <row r="180" spans="12:12" s="4" customFormat="1" ht="15.75" x14ac:dyDescent="0.25">
      <c r="L180" s="5"/>
    </row>
    <row r="181" spans="12:12" s="4" customFormat="1" ht="15.75" x14ac:dyDescent="0.25">
      <c r="L181" s="5"/>
    </row>
    <row r="182" spans="12:12" s="4" customFormat="1" ht="15.75" x14ac:dyDescent="0.25">
      <c r="L182" s="5"/>
    </row>
    <row r="183" spans="12:12" s="4" customFormat="1" ht="15.75" x14ac:dyDescent="0.25">
      <c r="L183" s="5"/>
    </row>
    <row r="184" spans="12:12" s="4" customFormat="1" ht="15.75" x14ac:dyDescent="0.25">
      <c r="L184" s="5"/>
    </row>
    <row r="185" spans="12:12" s="4" customFormat="1" ht="15.75" x14ac:dyDescent="0.25">
      <c r="L185" s="5"/>
    </row>
    <row r="186" spans="12:12" s="4" customFormat="1" ht="15.75" x14ac:dyDescent="0.25">
      <c r="L186" s="5"/>
    </row>
    <row r="187" spans="12:12" s="4" customFormat="1" ht="15.75" x14ac:dyDescent="0.25">
      <c r="L187" s="5"/>
    </row>
    <row r="188" spans="12:12" s="4" customFormat="1" ht="15.75" x14ac:dyDescent="0.25">
      <c r="L188" s="5"/>
    </row>
    <row r="189" spans="12:12" s="4" customFormat="1" ht="15.75" x14ac:dyDescent="0.25">
      <c r="L189" s="5"/>
    </row>
    <row r="190" spans="12:12" s="4" customFormat="1" ht="15.75" x14ac:dyDescent="0.25">
      <c r="L190" s="5"/>
    </row>
    <row r="191" spans="12:12" s="4" customFormat="1" ht="15.75" x14ac:dyDescent="0.25">
      <c r="L191" s="5"/>
    </row>
    <row r="192" spans="12:12" s="4" customFormat="1" ht="15.75" x14ac:dyDescent="0.25">
      <c r="L192" s="5"/>
    </row>
    <row r="193" spans="12:12" s="4" customFormat="1" ht="15.75" x14ac:dyDescent="0.25">
      <c r="L193" s="5"/>
    </row>
    <row r="194" spans="12:12" s="4" customFormat="1" ht="15.75" x14ac:dyDescent="0.25">
      <c r="L194" s="5"/>
    </row>
    <row r="195" spans="12:12" s="4" customFormat="1" ht="15.75" x14ac:dyDescent="0.25">
      <c r="L195" s="5"/>
    </row>
    <row r="196" spans="12:12" s="4" customFormat="1" ht="15.75" x14ac:dyDescent="0.25">
      <c r="L196" s="5"/>
    </row>
    <row r="197" spans="12:12" s="4" customFormat="1" ht="15.75" x14ac:dyDescent="0.25">
      <c r="L197" s="5"/>
    </row>
    <row r="198" spans="12:12" s="4" customFormat="1" ht="15.75" x14ac:dyDescent="0.25">
      <c r="L198" s="5"/>
    </row>
    <row r="199" spans="12:12" s="4" customFormat="1" ht="15.75" x14ac:dyDescent="0.25">
      <c r="L199" s="5"/>
    </row>
    <row r="200" spans="12:12" s="4" customFormat="1" ht="15.75" x14ac:dyDescent="0.25">
      <c r="L200" s="5"/>
    </row>
    <row r="201" spans="12:12" s="4" customFormat="1" ht="15.75" x14ac:dyDescent="0.25">
      <c r="L201" s="5"/>
    </row>
    <row r="202" spans="12:12" s="4" customFormat="1" ht="15.75" x14ac:dyDescent="0.25">
      <c r="L202" s="5"/>
    </row>
    <row r="203" spans="12:12" s="4" customFormat="1" ht="15.75" x14ac:dyDescent="0.25">
      <c r="L203" s="5"/>
    </row>
    <row r="204" spans="12:12" s="4" customFormat="1" ht="15.75" x14ac:dyDescent="0.25">
      <c r="L204" s="5"/>
    </row>
    <row r="205" spans="12:12" s="4" customFormat="1" ht="15.75" x14ac:dyDescent="0.25">
      <c r="L205" s="5"/>
    </row>
    <row r="206" spans="12:12" s="4" customFormat="1" ht="15.75" x14ac:dyDescent="0.25">
      <c r="L206" s="5"/>
    </row>
    <row r="207" spans="12:12" s="4" customFormat="1" ht="15.75" x14ac:dyDescent="0.25">
      <c r="L207" s="5"/>
    </row>
    <row r="208" spans="12:12" s="4" customFormat="1" ht="15.75" x14ac:dyDescent="0.25">
      <c r="L208" s="5"/>
    </row>
    <row r="209" spans="12:12" s="4" customFormat="1" ht="15.75" x14ac:dyDescent="0.25">
      <c r="L209" s="5"/>
    </row>
    <row r="210" spans="12:12" s="4" customFormat="1" ht="15.75" x14ac:dyDescent="0.25">
      <c r="L210" s="5"/>
    </row>
    <row r="211" spans="12:12" s="4" customFormat="1" ht="15.75" x14ac:dyDescent="0.25">
      <c r="L211" s="5"/>
    </row>
    <row r="212" spans="12:12" s="4" customFormat="1" ht="15.75" x14ac:dyDescent="0.25">
      <c r="L212" s="5"/>
    </row>
    <row r="213" spans="12:12" s="4" customFormat="1" ht="15.75" x14ac:dyDescent="0.25">
      <c r="L213" s="5"/>
    </row>
    <row r="214" spans="12:12" s="4" customFormat="1" ht="15.75" x14ac:dyDescent="0.25">
      <c r="L214" s="5"/>
    </row>
    <row r="215" spans="12:12" s="4" customFormat="1" ht="15.75" x14ac:dyDescent="0.25">
      <c r="L215" s="5"/>
    </row>
    <row r="216" spans="12:12" s="4" customFormat="1" ht="15.75" x14ac:dyDescent="0.25">
      <c r="L216" s="5"/>
    </row>
    <row r="217" spans="12:12" s="4" customFormat="1" ht="15.75" x14ac:dyDescent="0.25">
      <c r="L217" s="5"/>
    </row>
    <row r="218" spans="12:12" s="4" customFormat="1" ht="15.75" x14ac:dyDescent="0.25">
      <c r="L218" s="5"/>
    </row>
    <row r="219" spans="12:12" s="4" customFormat="1" ht="15.75" x14ac:dyDescent="0.25">
      <c r="L219" s="5"/>
    </row>
    <row r="220" spans="12:12" s="4" customFormat="1" ht="15.75" x14ac:dyDescent="0.25">
      <c r="L220" s="5"/>
    </row>
    <row r="221" spans="12:12" s="4" customFormat="1" ht="15.75" x14ac:dyDescent="0.25">
      <c r="L221" s="5"/>
    </row>
    <row r="222" spans="12:12" s="4" customFormat="1" ht="15.75" x14ac:dyDescent="0.25">
      <c r="L222" s="5"/>
    </row>
    <row r="223" spans="12:12" s="4" customFormat="1" ht="15.75" x14ac:dyDescent="0.25">
      <c r="L223" s="5"/>
    </row>
    <row r="224" spans="12:12" s="4" customFormat="1" ht="15.75" x14ac:dyDescent="0.25">
      <c r="L224" s="5"/>
    </row>
    <row r="225" spans="12:12" s="4" customFormat="1" ht="15.75" x14ac:dyDescent="0.25">
      <c r="L225" s="5"/>
    </row>
    <row r="226" spans="12:12" s="4" customFormat="1" ht="15.75" x14ac:dyDescent="0.25">
      <c r="L226" s="5"/>
    </row>
    <row r="227" spans="12:12" s="4" customFormat="1" ht="15.75" x14ac:dyDescent="0.25">
      <c r="L227" s="5"/>
    </row>
    <row r="228" spans="12:12" s="4" customFormat="1" ht="15.75" x14ac:dyDescent="0.25">
      <c r="L228" s="5"/>
    </row>
    <row r="229" spans="12:12" s="4" customFormat="1" ht="15.75" x14ac:dyDescent="0.25">
      <c r="L229" s="5"/>
    </row>
    <row r="230" spans="12:12" s="4" customFormat="1" ht="15.75" x14ac:dyDescent="0.25">
      <c r="L230" s="5"/>
    </row>
    <row r="231" spans="12:12" s="4" customFormat="1" ht="15.75" x14ac:dyDescent="0.25">
      <c r="L231" s="5"/>
    </row>
    <row r="232" spans="12:12" s="4" customFormat="1" ht="15.75" x14ac:dyDescent="0.25">
      <c r="L232" s="5"/>
    </row>
    <row r="233" spans="12:12" s="4" customFormat="1" ht="15.75" x14ac:dyDescent="0.25">
      <c r="L233" s="5"/>
    </row>
    <row r="234" spans="12:12" s="4" customFormat="1" ht="15.75" x14ac:dyDescent="0.25">
      <c r="L234" s="5"/>
    </row>
    <row r="235" spans="12:12" s="4" customFormat="1" ht="15.75" x14ac:dyDescent="0.25">
      <c r="L235" s="5"/>
    </row>
    <row r="236" spans="12:12" s="4" customFormat="1" ht="15.75" x14ac:dyDescent="0.25">
      <c r="L236" s="5"/>
    </row>
    <row r="237" spans="12:12" s="4" customFormat="1" ht="15.75" x14ac:dyDescent="0.25">
      <c r="L237" s="5"/>
    </row>
    <row r="238" spans="12:12" s="4" customFormat="1" ht="15.75" x14ac:dyDescent="0.25">
      <c r="L238" s="5"/>
    </row>
    <row r="239" spans="12:12" s="4" customFormat="1" ht="15.75" x14ac:dyDescent="0.25">
      <c r="L239" s="5"/>
    </row>
    <row r="240" spans="12:12" s="4" customFormat="1" ht="15.75" x14ac:dyDescent="0.25">
      <c r="L240" s="5"/>
    </row>
    <row r="241" spans="12:12" s="4" customFormat="1" ht="15.75" x14ac:dyDescent="0.25">
      <c r="L241" s="5"/>
    </row>
    <row r="242" spans="12:12" s="4" customFormat="1" ht="15.75" x14ac:dyDescent="0.25">
      <c r="L242" s="5"/>
    </row>
    <row r="243" spans="12:12" s="4" customFormat="1" ht="15.75" x14ac:dyDescent="0.25">
      <c r="L243" s="5"/>
    </row>
    <row r="244" spans="12:12" s="4" customFormat="1" ht="15.75" x14ac:dyDescent="0.25">
      <c r="L244" s="5"/>
    </row>
    <row r="245" spans="12:12" s="4" customFormat="1" ht="15.75" x14ac:dyDescent="0.25">
      <c r="L245" s="5"/>
    </row>
    <row r="246" spans="12:12" s="4" customFormat="1" ht="15.75" x14ac:dyDescent="0.25">
      <c r="L246" s="5"/>
    </row>
    <row r="247" spans="12:12" s="4" customFormat="1" ht="15.75" x14ac:dyDescent="0.25">
      <c r="L247" s="5"/>
    </row>
    <row r="248" spans="12:12" s="4" customFormat="1" ht="15.75" x14ac:dyDescent="0.25">
      <c r="L248" s="5"/>
    </row>
    <row r="249" spans="12:12" s="4" customFormat="1" ht="15.75" x14ac:dyDescent="0.25">
      <c r="L249" s="5"/>
    </row>
    <row r="250" spans="12:12" s="4" customFormat="1" ht="15.75" x14ac:dyDescent="0.25">
      <c r="L250" s="5"/>
    </row>
    <row r="251" spans="12:12" s="4" customFormat="1" ht="15.75" x14ac:dyDescent="0.25">
      <c r="L251" s="5"/>
    </row>
    <row r="252" spans="12:12" s="4" customFormat="1" ht="15.75" x14ac:dyDescent="0.25">
      <c r="L252" s="5"/>
    </row>
    <row r="253" spans="12:12" s="4" customFormat="1" ht="15.75" x14ac:dyDescent="0.25">
      <c r="L253" s="5"/>
    </row>
    <row r="254" spans="12:12" s="4" customFormat="1" ht="15.75" x14ac:dyDescent="0.25">
      <c r="L254" s="5"/>
    </row>
    <row r="255" spans="12:12" s="4" customFormat="1" ht="15.75" x14ac:dyDescent="0.25">
      <c r="L255" s="5"/>
    </row>
    <row r="256" spans="12:12" s="4" customFormat="1" ht="15.75" x14ac:dyDescent="0.25">
      <c r="L256" s="5"/>
    </row>
    <row r="257" spans="12:12" s="4" customFormat="1" ht="15.75" x14ac:dyDescent="0.25">
      <c r="L257" s="5"/>
    </row>
    <row r="258" spans="12:12" s="4" customFormat="1" ht="15.75" x14ac:dyDescent="0.25">
      <c r="L258" s="5"/>
    </row>
    <row r="259" spans="12:12" s="4" customFormat="1" ht="15.75" x14ac:dyDescent="0.25">
      <c r="L259" s="5"/>
    </row>
    <row r="260" spans="12:12" s="4" customFormat="1" ht="15.75" x14ac:dyDescent="0.25">
      <c r="L260" s="5"/>
    </row>
    <row r="261" spans="12:12" s="4" customFormat="1" ht="15.75" x14ac:dyDescent="0.25">
      <c r="L261" s="5"/>
    </row>
    <row r="262" spans="12:12" s="4" customFormat="1" ht="15.75" x14ac:dyDescent="0.25">
      <c r="L262" s="5"/>
    </row>
    <row r="263" spans="12:12" s="4" customFormat="1" ht="15.75" x14ac:dyDescent="0.25">
      <c r="L263" s="5"/>
    </row>
    <row r="264" spans="12:12" s="4" customFormat="1" ht="15.75" x14ac:dyDescent="0.25">
      <c r="L264" s="5"/>
    </row>
    <row r="265" spans="12:12" s="4" customFormat="1" ht="15.75" x14ac:dyDescent="0.25">
      <c r="L265" s="5"/>
    </row>
    <row r="266" spans="12:12" s="4" customFormat="1" ht="15.75" x14ac:dyDescent="0.25">
      <c r="L266" s="5"/>
    </row>
    <row r="267" spans="12:12" s="4" customFormat="1" ht="15.75" x14ac:dyDescent="0.25">
      <c r="L267" s="5"/>
    </row>
    <row r="268" spans="12:12" s="4" customFormat="1" ht="15.75" x14ac:dyDescent="0.25">
      <c r="L268" s="5"/>
    </row>
    <row r="269" spans="12:12" s="4" customFormat="1" ht="15.75" x14ac:dyDescent="0.25">
      <c r="L269" s="5"/>
    </row>
    <row r="270" spans="12:12" s="4" customFormat="1" ht="15.75" x14ac:dyDescent="0.25">
      <c r="L270" s="5"/>
    </row>
    <row r="271" spans="12:12" s="4" customFormat="1" ht="15.75" x14ac:dyDescent="0.25">
      <c r="L271" s="5"/>
    </row>
    <row r="272" spans="12:12" s="4" customFormat="1" ht="15.75" x14ac:dyDescent="0.25">
      <c r="L272" s="5"/>
    </row>
    <row r="273" spans="12:12" s="4" customFormat="1" ht="15.75" x14ac:dyDescent="0.25">
      <c r="L273" s="5"/>
    </row>
    <row r="274" spans="12:12" s="4" customFormat="1" ht="15.75" x14ac:dyDescent="0.25">
      <c r="L274" s="5"/>
    </row>
    <row r="275" spans="12:12" s="4" customFormat="1" ht="15.75" x14ac:dyDescent="0.25">
      <c r="L275" s="5"/>
    </row>
    <row r="276" spans="12:12" s="4" customFormat="1" ht="15.75" x14ac:dyDescent="0.25">
      <c r="L276" s="5"/>
    </row>
    <row r="277" spans="12:12" s="4" customFormat="1" ht="15.75" x14ac:dyDescent="0.25">
      <c r="L277" s="5"/>
    </row>
    <row r="278" spans="12:12" s="4" customFormat="1" ht="15.75" x14ac:dyDescent="0.25">
      <c r="L278" s="5"/>
    </row>
    <row r="279" spans="12:12" s="4" customFormat="1" ht="15.75" x14ac:dyDescent="0.25">
      <c r="L279" s="5"/>
    </row>
    <row r="280" spans="12:12" s="4" customFormat="1" ht="15.75" x14ac:dyDescent="0.25">
      <c r="L280" s="5"/>
    </row>
    <row r="281" spans="12:12" s="4" customFormat="1" ht="15.75" x14ac:dyDescent="0.25">
      <c r="L281" s="5"/>
    </row>
    <row r="282" spans="12:12" s="4" customFormat="1" ht="15.75" x14ac:dyDescent="0.25">
      <c r="L282" s="5"/>
    </row>
    <row r="283" spans="12:12" s="4" customFormat="1" ht="15.75" x14ac:dyDescent="0.25">
      <c r="L283" s="5"/>
    </row>
    <row r="284" spans="12:12" s="4" customFormat="1" ht="15.75" x14ac:dyDescent="0.25">
      <c r="L284" s="5"/>
    </row>
    <row r="285" spans="12:12" s="4" customFormat="1" ht="15.75" x14ac:dyDescent="0.25">
      <c r="L285" s="5"/>
    </row>
    <row r="286" spans="12:12" s="4" customFormat="1" ht="15.75" x14ac:dyDescent="0.25">
      <c r="L286" s="5"/>
    </row>
    <row r="287" spans="12:12" s="4" customFormat="1" ht="15.75" x14ac:dyDescent="0.25">
      <c r="L287" s="5"/>
    </row>
    <row r="288" spans="12:12" s="4" customFormat="1" ht="15.75" x14ac:dyDescent="0.25">
      <c r="L288" s="5"/>
    </row>
    <row r="289" spans="12:12" s="4" customFormat="1" ht="15.75" x14ac:dyDescent="0.25">
      <c r="L289" s="5"/>
    </row>
    <row r="290" spans="12:12" s="4" customFormat="1" ht="15.75" x14ac:dyDescent="0.25">
      <c r="L290" s="5"/>
    </row>
    <row r="291" spans="12:12" s="4" customFormat="1" ht="15.75" x14ac:dyDescent="0.25">
      <c r="L291" s="5"/>
    </row>
    <row r="292" spans="12:12" s="4" customFormat="1" ht="15.75" x14ac:dyDescent="0.25">
      <c r="L292" s="5"/>
    </row>
    <row r="293" spans="12:12" s="4" customFormat="1" ht="15.75" x14ac:dyDescent="0.25">
      <c r="L293" s="5"/>
    </row>
    <row r="294" spans="12:12" s="4" customFormat="1" ht="15.75" x14ac:dyDescent="0.25">
      <c r="L294" s="5"/>
    </row>
    <row r="295" spans="12:12" s="4" customFormat="1" ht="15.75" x14ac:dyDescent="0.25">
      <c r="L295" s="5"/>
    </row>
    <row r="296" spans="12:12" s="4" customFormat="1" ht="15.75" x14ac:dyDescent="0.25">
      <c r="L296" s="5"/>
    </row>
    <row r="297" spans="12:12" s="4" customFormat="1" ht="15.75" x14ac:dyDescent="0.25">
      <c r="L297" s="5"/>
    </row>
    <row r="298" spans="12:12" s="4" customFormat="1" ht="15.75" x14ac:dyDescent="0.25">
      <c r="L298" s="5"/>
    </row>
    <row r="299" spans="12:12" s="4" customFormat="1" ht="15.75" x14ac:dyDescent="0.25">
      <c r="L299" s="5"/>
    </row>
    <row r="300" spans="12:12" s="4" customFormat="1" ht="15.75" x14ac:dyDescent="0.25">
      <c r="L300" s="5"/>
    </row>
    <row r="301" spans="12:12" s="4" customFormat="1" ht="15.75" x14ac:dyDescent="0.25">
      <c r="L301" s="5"/>
    </row>
    <row r="302" spans="12:12" s="4" customFormat="1" ht="15.75" x14ac:dyDescent="0.25">
      <c r="L302" s="5"/>
    </row>
    <row r="303" spans="12:12" s="4" customFormat="1" ht="15.75" x14ac:dyDescent="0.25">
      <c r="L303" s="5"/>
    </row>
    <row r="304" spans="12:12" s="4" customFormat="1" ht="15.75" x14ac:dyDescent="0.25">
      <c r="L304" s="5"/>
    </row>
    <row r="305" spans="12:12" s="4" customFormat="1" ht="15.75" x14ac:dyDescent="0.25">
      <c r="L305" s="5"/>
    </row>
    <row r="306" spans="12:12" s="4" customFormat="1" ht="15.75" x14ac:dyDescent="0.25">
      <c r="L306" s="5"/>
    </row>
    <row r="307" spans="12:12" s="4" customFormat="1" ht="15.75" x14ac:dyDescent="0.25">
      <c r="L307" s="5"/>
    </row>
    <row r="308" spans="12:12" s="4" customFormat="1" ht="15.75" x14ac:dyDescent="0.25">
      <c r="L308" s="5"/>
    </row>
    <row r="309" spans="12:12" s="4" customFormat="1" ht="15.75" x14ac:dyDescent="0.25">
      <c r="L309" s="5"/>
    </row>
    <row r="310" spans="12:12" s="4" customFormat="1" ht="15.75" x14ac:dyDescent="0.25">
      <c r="L310" s="5"/>
    </row>
    <row r="311" spans="12:12" s="4" customFormat="1" ht="15.75" x14ac:dyDescent="0.25">
      <c r="L311" s="5"/>
    </row>
    <row r="312" spans="12:12" s="4" customFormat="1" ht="15.75" x14ac:dyDescent="0.25">
      <c r="L312" s="5"/>
    </row>
    <row r="313" spans="12:12" s="4" customFormat="1" ht="15.75" x14ac:dyDescent="0.25">
      <c r="L313" s="5"/>
    </row>
    <row r="314" spans="12:12" s="4" customFormat="1" ht="15.75" x14ac:dyDescent="0.25">
      <c r="L314" s="5"/>
    </row>
    <row r="315" spans="12:12" s="4" customFormat="1" ht="15.75" x14ac:dyDescent="0.25">
      <c r="L315" s="5"/>
    </row>
    <row r="316" spans="12:12" s="4" customFormat="1" ht="15.75" x14ac:dyDescent="0.25">
      <c r="L316" s="5"/>
    </row>
    <row r="317" spans="12:12" s="4" customFormat="1" ht="15.75" x14ac:dyDescent="0.25">
      <c r="L317" s="5"/>
    </row>
    <row r="318" spans="12:12" s="4" customFormat="1" ht="15.75" x14ac:dyDescent="0.25">
      <c r="L318" s="5"/>
    </row>
    <row r="319" spans="12:12" s="4" customFormat="1" ht="15.75" x14ac:dyDescent="0.25">
      <c r="L319" s="5"/>
    </row>
    <row r="320" spans="12:12" s="4" customFormat="1" ht="15.75" x14ac:dyDescent="0.25">
      <c r="L320" s="5"/>
    </row>
    <row r="321" spans="12:12" s="4" customFormat="1" ht="15.75" x14ac:dyDescent="0.25">
      <c r="L321" s="5"/>
    </row>
    <row r="322" spans="12:12" s="4" customFormat="1" ht="15.75" x14ac:dyDescent="0.25">
      <c r="L322" s="5"/>
    </row>
    <row r="323" spans="12:12" s="4" customFormat="1" ht="15.75" x14ac:dyDescent="0.25">
      <c r="L323" s="5"/>
    </row>
    <row r="324" spans="12:12" s="4" customFormat="1" ht="15.75" x14ac:dyDescent="0.25">
      <c r="L324" s="5"/>
    </row>
    <row r="325" spans="12:12" s="4" customFormat="1" ht="15.75" x14ac:dyDescent="0.25">
      <c r="L325" s="5"/>
    </row>
    <row r="326" spans="12:12" s="4" customFormat="1" ht="15.75" x14ac:dyDescent="0.25">
      <c r="L326" s="5"/>
    </row>
    <row r="327" spans="12:12" s="4" customFormat="1" ht="15.75" x14ac:dyDescent="0.25">
      <c r="L327" s="5"/>
    </row>
    <row r="328" spans="12:12" s="4" customFormat="1" ht="15.75" x14ac:dyDescent="0.25">
      <c r="L328" s="5"/>
    </row>
    <row r="329" spans="12:12" s="4" customFormat="1" ht="15.75" x14ac:dyDescent="0.25">
      <c r="L329" s="5"/>
    </row>
    <row r="330" spans="12:12" s="4" customFormat="1" ht="15.75" x14ac:dyDescent="0.25">
      <c r="L330" s="5"/>
    </row>
    <row r="331" spans="12:12" s="4" customFormat="1" ht="15.75" x14ac:dyDescent="0.25">
      <c r="L331" s="5"/>
    </row>
    <row r="332" spans="12:12" s="4" customFormat="1" ht="15.75" x14ac:dyDescent="0.25">
      <c r="L332" s="5"/>
    </row>
  </sheetData>
  <mergeCells count="1">
    <mergeCell ref="A1:L1"/>
  </mergeCells>
  <pageMargins left="0.7" right="0.7" top="0.75" bottom="0.75" header="0.3" footer="0.3"/>
  <pageSetup paperSize="9" orientation="portrait"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sheetPr>
  <dimension ref="A1:N333"/>
  <sheetViews>
    <sheetView workbookViewId="0">
      <selection activeCell="D58" sqref="D58"/>
    </sheetView>
  </sheetViews>
  <sheetFormatPr defaultRowHeight="15" x14ac:dyDescent="0.25"/>
  <cols>
    <col min="1" max="1" width="15.5703125" style="2" customWidth="1"/>
    <col min="2" max="3" width="13.7109375" style="2" customWidth="1"/>
    <col min="4" max="4" width="16" style="2" customWidth="1"/>
    <col min="5" max="5" width="16.42578125" style="2" customWidth="1"/>
    <col min="6" max="6" width="27.140625" style="2" customWidth="1"/>
    <col min="7" max="7" width="23.28515625" style="2" customWidth="1"/>
    <col min="8" max="8" width="26.140625" style="2" customWidth="1"/>
    <col min="9" max="9" width="18.7109375" style="2" customWidth="1"/>
    <col min="10" max="10" width="8.42578125" style="2" customWidth="1"/>
    <col min="11" max="11" width="12.28515625" style="2" customWidth="1"/>
    <col min="12" max="12" width="16" style="3" customWidth="1"/>
    <col min="13" max="13" width="11.28515625" style="2" customWidth="1"/>
    <col min="14" max="14" width="11.5703125" style="1" customWidth="1"/>
    <col min="15" max="16384" width="9.140625" style="1"/>
  </cols>
  <sheetData>
    <row r="1" spans="1:14" ht="46.5" x14ac:dyDescent="0.7">
      <c r="A1" s="31" t="s">
        <v>0</v>
      </c>
      <c r="B1" s="31"/>
      <c r="C1" s="31"/>
      <c r="D1" s="31"/>
      <c r="E1" s="31"/>
      <c r="F1" s="31"/>
      <c r="G1" s="31"/>
      <c r="H1" s="31"/>
      <c r="I1" s="31"/>
      <c r="J1" s="31"/>
      <c r="K1" s="31"/>
      <c r="L1" s="31"/>
      <c r="M1" s="1"/>
    </row>
    <row r="2" spans="1:14" s="4" customFormat="1" ht="15.75" x14ac:dyDescent="0.25">
      <c r="L2" s="5"/>
    </row>
    <row r="3" spans="1:14" s="7" customFormat="1" ht="15.75" x14ac:dyDescent="0.25">
      <c r="A3" s="6" t="s">
        <v>1</v>
      </c>
      <c r="B3" s="7" t="s">
        <v>13</v>
      </c>
      <c r="C3" s="7" t="s">
        <v>14</v>
      </c>
      <c r="D3" s="7" t="s">
        <v>197</v>
      </c>
      <c r="E3" s="7" t="s">
        <v>2</v>
      </c>
      <c r="F3" s="7" t="s">
        <v>6</v>
      </c>
      <c r="G3" s="7" t="s">
        <v>7</v>
      </c>
      <c r="H3" s="7" t="s">
        <v>3</v>
      </c>
      <c r="I3" s="7" t="s">
        <v>4</v>
      </c>
      <c r="J3" s="7" t="s">
        <v>198</v>
      </c>
      <c r="K3" s="7" t="s">
        <v>5</v>
      </c>
      <c r="L3" s="7" t="s">
        <v>192</v>
      </c>
      <c r="M3" s="8" t="s">
        <v>193</v>
      </c>
      <c r="N3" s="18" t="s">
        <v>200</v>
      </c>
    </row>
    <row r="4" spans="1:14" s="4" customFormat="1" ht="15.75" hidden="1" x14ac:dyDescent="0.25">
      <c r="A4" s="9">
        <v>17</v>
      </c>
      <c r="B4" s="10" t="s">
        <v>52</v>
      </c>
      <c r="C4" s="10" t="s">
        <v>53</v>
      </c>
      <c r="D4" s="11">
        <v>24699</v>
      </c>
      <c r="E4" s="11">
        <v>34218</v>
      </c>
      <c r="F4" s="10" t="s">
        <v>111</v>
      </c>
      <c r="G4" s="10" t="s">
        <v>31</v>
      </c>
      <c r="H4" s="10" t="s">
        <v>131</v>
      </c>
      <c r="I4" s="10" t="s">
        <v>151</v>
      </c>
      <c r="J4" s="10" t="s">
        <v>199</v>
      </c>
      <c r="K4" s="4">
        <v>2095</v>
      </c>
      <c r="L4" s="10" t="s">
        <v>165</v>
      </c>
      <c r="M4" s="12">
        <v>99680.000000000015</v>
      </c>
      <c r="N4" s="22">
        <f t="shared" ref="N4:N35" si="0">M4*5%</f>
        <v>4984.0000000000009</v>
      </c>
    </row>
    <row r="5" spans="1:14" s="4" customFormat="1" ht="15.75" hidden="1" x14ac:dyDescent="0.25">
      <c r="A5" s="13">
        <v>26</v>
      </c>
      <c r="B5" s="10" t="s">
        <v>69</v>
      </c>
      <c r="C5" s="10" t="s">
        <v>70</v>
      </c>
      <c r="D5" s="11">
        <v>24605</v>
      </c>
      <c r="E5" s="11">
        <v>34222</v>
      </c>
      <c r="F5" s="10" t="s">
        <v>114</v>
      </c>
      <c r="G5" s="10" t="s">
        <v>31</v>
      </c>
      <c r="H5" s="10" t="s">
        <v>140</v>
      </c>
      <c r="I5" s="10" t="s">
        <v>183</v>
      </c>
      <c r="J5" s="10" t="s">
        <v>199</v>
      </c>
      <c r="K5" s="4">
        <v>2745</v>
      </c>
      <c r="L5" s="10" t="s">
        <v>174</v>
      </c>
      <c r="M5" s="12">
        <v>42560.000000000007</v>
      </c>
      <c r="N5" s="23">
        <f t="shared" si="0"/>
        <v>2128.0000000000005</v>
      </c>
    </row>
    <row r="6" spans="1:14" s="4" customFormat="1" ht="15.75" hidden="1" x14ac:dyDescent="0.25">
      <c r="A6" s="13">
        <v>8</v>
      </c>
      <c r="B6" s="10" t="s">
        <v>35</v>
      </c>
      <c r="C6" s="10" t="s">
        <v>18</v>
      </c>
      <c r="D6" s="11">
        <v>24667</v>
      </c>
      <c r="E6" s="11">
        <v>34222</v>
      </c>
      <c r="F6" s="10" t="s">
        <v>194</v>
      </c>
      <c r="G6" s="10" t="s">
        <v>31</v>
      </c>
      <c r="H6" s="10" t="s">
        <v>98</v>
      </c>
      <c r="I6" s="10" t="s">
        <v>187</v>
      </c>
      <c r="J6" s="10" t="s">
        <v>199</v>
      </c>
      <c r="K6" s="4">
        <v>2198</v>
      </c>
      <c r="L6" s="10" t="s">
        <v>99</v>
      </c>
      <c r="M6" s="12">
        <v>109760.00000000001</v>
      </c>
      <c r="N6" s="23">
        <f t="shared" si="0"/>
        <v>5488.0000000000009</v>
      </c>
    </row>
    <row r="7" spans="1:14" s="4" customFormat="1" ht="15.75" hidden="1" x14ac:dyDescent="0.25">
      <c r="A7" s="9">
        <v>7</v>
      </c>
      <c r="B7" s="10" t="s">
        <v>33</v>
      </c>
      <c r="C7" s="10" t="s">
        <v>34</v>
      </c>
      <c r="D7" s="11">
        <v>25749</v>
      </c>
      <c r="E7" s="11">
        <v>34393</v>
      </c>
      <c r="F7" s="10" t="s">
        <v>29</v>
      </c>
      <c r="G7" s="10" t="s">
        <v>32</v>
      </c>
      <c r="H7" s="10" t="s">
        <v>96</v>
      </c>
      <c r="I7" s="10" t="s">
        <v>186</v>
      </c>
      <c r="J7" s="10" t="s">
        <v>199</v>
      </c>
      <c r="K7" s="4">
        <v>2234</v>
      </c>
      <c r="L7" s="10" t="s">
        <v>97</v>
      </c>
      <c r="M7" s="12">
        <v>61600.000000000007</v>
      </c>
      <c r="N7" s="23">
        <f t="shared" si="0"/>
        <v>3080.0000000000005</v>
      </c>
    </row>
    <row r="8" spans="1:14" s="4" customFormat="1" ht="15.75" hidden="1" x14ac:dyDescent="0.25">
      <c r="A8" s="13">
        <v>25</v>
      </c>
      <c r="B8" s="10" t="s">
        <v>67</v>
      </c>
      <c r="C8" s="10" t="s">
        <v>68</v>
      </c>
      <c r="D8" s="11">
        <v>25842</v>
      </c>
      <c r="E8" s="11">
        <v>34393</v>
      </c>
      <c r="F8" s="10" t="s">
        <v>120</v>
      </c>
      <c r="G8" s="10" t="s">
        <v>32</v>
      </c>
      <c r="H8" s="10" t="s">
        <v>139</v>
      </c>
      <c r="I8" s="10" t="s">
        <v>182</v>
      </c>
      <c r="J8" s="10" t="s">
        <v>199</v>
      </c>
      <c r="K8" s="4">
        <v>2037</v>
      </c>
      <c r="L8" s="10" t="s">
        <v>173</v>
      </c>
      <c r="M8" s="12">
        <v>48160.000000000007</v>
      </c>
      <c r="N8" s="23">
        <f t="shared" si="0"/>
        <v>2408.0000000000005</v>
      </c>
    </row>
    <row r="9" spans="1:14" s="4" customFormat="1" ht="15.75" hidden="1" x14ac:dyDescent="0.25">
      <c r="A9" s="13">
        <v>16</v>
      </c>
      <c r="B9" s="10" t="s">
        <v>50</v>
      </c>
      <c r="C9" s="10" t="s">
        <v>51</v>
      </c>
      <c r="D9" s="11">
        <v>25751</v>
      </c>
      <c r="E9" s="11">
        <v>34393</v>
      </c>
      <c r="F9" s="10" t="s">
        <v>110</v>
      </c>
      <c r="G9" s="10" t="s">
        <v>32</v>
      </c>
      <c r="H9" s="10" t="s">
        <v>130</v>
      </c>
      <c r="I9" s="10" t="s">
        <v>94</v>
      </c>
      <c r="J9" s="10" t="s">
        <v>199</v>
      </c>
      <c r="K9" s="4">
        <v>2234</v>
      </c>
      <c r="L9" s="10" t="s">
        <v>164</v>
      </c>
      <c r="M9" s="12">
        <v>44800.000000000007</v>
      </c>
      <c r="N9" s="23">
        <f t="shared" si="0"/>
        <v>2240.0000000000005</v>
      </c>
    </row>
    <row r="10" spans="1:14" s="4" customFormat="1" ht="15.75" hidden="1" x14ac:dyDescent="0.25">
      <c r="A10" s="13">
        <v>18</v>
      </c>
      <c r="B10" s="10" t="s">
        <v>54</v>
      </c>
      <c r="C10" s="10" t="s">
        <v>55</v>
      </c>
      <c r="D10" s="11">
        <v>26381</v>
      </c>
      <c r="E10" s="11">
        <v>34677</v>
      </c>
      <c r="F10" s="10" t="s">
        <v>112</v>
      </c>
      <c r="G10" s="10" t="s">
        <v>9</v>
      </c>
      <c r="H10" s="10" t="s">
        <v>132</v>
      </c>
      <c r="I10" s="10" t="s">
        <v>152</v>
      </c>
      <c r="J10" s="10" t="s">
        <v>199</v>
      </c>
      <c r="K10" s="4">
        <v>2093</v>
      </c>
      <c r="L10" s="10" t="s">
        <v>166</v>
      </c>
      <c r="M10" s="12">
        <v>134400</v>
      </c>
      <c r="N10" s="23">
        <f t="shared" si="0"/>
        <v>6720</v>
      </c>
    </row>
    <row r="11" spans="1:14" s="4" customFormat="1" ht="15.75" hidden="1" x14ac:dyDescent="0.25">
      <c r="A11" s="13">
        <v>27</v>
      </c>
      <c r="B11" s="10" t="s">
        <v>71</v>
      </c>
      <c r="C11" s="10" t="s">
        <v>72</v>
      </c>
      <c r="D11" s="11">
        <v>26413</v>
      </c>
      <c r="E11" s="11">
        <v>34677</v>
      </c>
      <c r="F11" s="10" t="s">
        <v>121</v>
      </c>
      <c r="G11" s="10" t="s">
        <v>123</v>
      </c>
      <c r="H11" s="10" t="s">
        <v>141</v>
      </c>
      <c r="I11" s="10" t="s">
        <v>184</v>
      </c>
      <c r="J11" s="10" t="s">
        <v>199</v>
      </c>
      <c r="K11" s="4">
        <v>2072</v>
      </c>
      <c r="L11" s="10" t="s">
        <v>175</v>
      </c>
      <c r="M11" s="12">
        <v>70560</v>
      </c>
      <c r="N11" s="23">
        <f t="shared" si="0"/>
        <v>3528</v>
      </c>
    </row>
    <row r="12" spans="1:14" s="4" customFormat="1" ht="15.75" hidden="1" x14ac:dyDescent="0.25">
      <c r="A12" s="9">
        <v>9</v>
      </c>
      <c r="B12" s="10" t="s">
        <v>36</v>
      </c>
      <c r="C12" s="10" t="s">
        <v>37</v>
      </c>
      <c r="D12" s="11">
        <v>26658</v>
      </c>
      <c r="E12" s="11">
        <v>34677</v>
      </c>
      <c r="F12" s="10" t="s">
        <v>100</v>
      </c>
      <c r="G12" s="10" t="s">
        <v>9</v>
      </c>
      <c r="H12" s="10" t="s">
        <v>101</v>
      </c>
      <c r="I12" s="10" t="s">
        <v>102</v>
      </c>
      <c r="J12" s="10" t="s">
        <v>199</v>
      </c>
      <c r="K12" s="4">
        <v>2068</v>
      </c>
      <c r="L12" s="10" t="s">
        <v>103</v>
      </c>
      <c r="M12" s="12">
        <v>50400.000000000007</v>
      </c>
      <c r="N12" s="23">
        <f t="shared" si="0"/>
        <v>2520.0000000000005</v>
      </c>
    </row>
    <row r="13" spans="1:14" s="4" customFormat="1" ht="15.75" hidden="1" x14ac:dyDescent="0.25">
      <c r="A13" s="13">
        <v>23</v>
      </c>
      <c r="B13" s="10" t="s">
        <v>63</v>
      </c>
      <c r="C13" s="10" t="s">
        <v>64</v>
      </c>
      <c r="D13" s="11">
        <v>30832</v>
      </c>
      <c r="E13" s="11">
        <v>37424</v>
      </c>
      <c r="F13" s="10" t="s">
        <v>27</v>
      </c>
      <c r="G13" s="10" t="s">
        <v>31</v>
      </c>
      <c r="H13" s="10" t="s">
        <v>137</v>
      </c>
      <c r="I13" s="10" t="s">
        <v>189</v>
      </c>
      <c r="J13" s="10" t="s">
        <v>199</v>
      </c>
      <c r="K13" s="4">
        <v>2030</v>
      </c>
      <c r="L13" s="10" t="s">
        <v>171</v>
      </c>
      <c r="M13" s="12">
        <v>25760.000000000004</v>
      </c>
      <c r="N13" s="23">
        <f t="shared" si="0"/>
        <v>1288.0000000000002</v>
      </c>
    </row>
    <row r="14" spans="1:14" s="4" customFormat="1" ht="15.75" hidden="1" x14ac:dyDescent="0.25">
      <c r="A14" s="9">
        <v>5</v>
      </c>
      <c r="B14" s="10" t="s">
        <v>23</v>
      </c>
      <c r="C14" s="10" t="s">
        <v>18</v>
      </c>
      <c r="D14" s="11">
        <v>30831</v>
      </c>
      <c r="E14" s="11">
        <v>37428</v>
      </c>
      <c r="F14" s="10" t="s">
        <v>27</v>
      </c>
      <c r="G14" s="10" t="s">
        <v>31</v>
      </c>
      <c r="H14" s="10" t="s">
        <v>90</v>
      </c>
      <c r="I14" s="10" t="s">
        <v>91</v>
      </c>
      <c r="J14" s="10" t="s">
        <v>199</v>
      </c>
      <c r="K14" s="4">
        <v>2146</v>
      </c>
      <c r="L14" s="10" t="s">
        <v>92</v>
      </c>
      <c r="M14" s="12">
        <v>29120.000000000004</v>
      </c>
      <c r="N14" s="23">
        <f t="shared" si="0"/>
        <v>1456.0000000000002</v>
      </c>
    </row>
    <row r="15" spans="1:14" s="4" customFormat="1" ht="15.75" hidden="1" x14ac:dyDescent="0.25">
      <c r="A15" s="13">
        <v>32</v>
      </c>
      <c r="B15" s="10" t="s">
        <v>77</v>
      </c>
      <c r="C15" s="10" t="s">
        <v>82</v>
      </c>
      <c r="D15" s="11">
        <v>30802</v>
      </c>
      <c r="E15" s="11">
        <v>37428</v>
      </c>
      <c r="F15" s="10" t="s">
        <v>119</v>
      </c>
      <c r="G15" s="10" t="s">
        <v>30</v>
      </c>
      <c r="H15" s="10" t="s">
        <v>146</v>
      </c>
      <c r="I15" s="10" t="s">
        <v>191</v>
      </c>
      <c r="J15" s="10" t="s">
        <v>199</v>
      </c>
      <c r="K15" s="4">
        <v>2767</v>
      </c>
      <c r="L15" s="10" t="s">
        <v>180</v>
      </c>
      <c r="M15" s="12">
        <v>77280.000000000015</v>
      </c>
      <c r="N15" s="23">
        <f t="shared" si="0"/>
        <v>3864.0000000000009</v>
      </c>
    </row>
    <row r="16" spans="1:14" s="4" customFormat="1" ht="15.75" hidden="1" x14ac:dyDescent="0.25">
      <c r="A16" s="13">
        <v>14</v>
      </c>
      <c r="B16" s="10" t="s">
        <v>46</v>
      </c>
      <c r="C16" s="10" t="s">
        <v>47</v>
      </c>
      <c r="D16" s="11">
        <v>30809</v>
      </c>
      <c r="E16" s="11">
        <v>37429</v>
      </c>
      <c r="F16" s="10" t="s">
        <v>115</v>
      </c>
      <c r="G16" s="10" t="s">
        <v>31</v>
      </c>
      <c r="H16" s="10" t="s">
        <v>128</v>
      </c>
      <c r="I16" s="10" t="s">
        <v>149</v>
      </c>
      <c r="J16" s="10" t="s">
        <v>199</v>
      </c>
      <c r="K16" s="4">
        <v>2026</v>
      </c>
      <c r="L16" s="10" t="s">
        <v>162</v>
      </c>
      <c r="M16" s="12">
        <v>89600.000000000015</v>
      </c>
      <c r="N16" s="23">
        <f t="shared" si="0"/>
        <v>4480.0000000000009</v>
      </c>
    </row>
    <row r="17" spans="1:14" s="4" customFormat="1" ht="15.75" x14ac:dyDescent="0.25">
      <c r="A17" s="9">
        <v>13</v>
      </c>
      <c r="B17" s="10" t="s">
        <v>44</v>
      </c>
      <c r="C17" s="10" t="s">
        <v>45</v>
      </c>
      <c r="D17" s="11">
        <v>30052</v>
      </c>
      <c r="E17" s="11">
        <v>38122</v>
      </c>
      <c r="F17" s="10" t="s">
        <v>108</v>
      </c>
      <c r="G17" s="10" t="s">
        <v>30</v>
      </c>
      <c r="H17" s="10" t="s">
        <v>127</v>
      </c>
      <c r="I17" s="10" t="s">
        <v>88</v>
      </c>
      <c r="J17" s="10" t="s">
        <v>199</v>
      </c>
      <c r="K17" s="4">
        <v>2088</v>
      </c>
      <c r="L17" s="10" t="s">
        <v>161</v>
      </c>
      <c r="M17" s="12">
        <v>98560.000000000015</v>
      </c>
      <c r="N17" s="23">
        <f t="shared" si="0"/>
        <v>4928.0000000000009</v>
      </c>
    </row>
    <row r="18" spans="1:14" s="4" customFormat="1" ht="15.75" hidden="1" x14ac:dyDescent="0.25">
      <c r="A18" s="13">
        <v>31</v>
      </c>
      <c r="B18" s="10" t="s">
        <v>80</v>
      </c>
      <c r="C18" s="10" t="s">
        <v>81</v>
      </c>
      <c r="D18" s="11">
        <v>30266</v>
      </c>
      <c r="E18" s="11">
        <v>38122</v>
      </c>
      <c r="F18" s="10" t="s">
        <v>118</v>
      </c>
      <c r="G18" s="10" t="s">
        <v>30</v>
      </c>
      <c r="H18" s="10" t="s">
        <v>145</v>
      </c>
      <c r="I18" s="10" t="s">
        <v>154</v>
      </c>
      <c r="J18" s="10" t="s">
        <v>199</v>
      </c>
      <c r="K18" s="4">
        <v>2193</v>
      </c>
      <c r="L18" s="10" t="s">
        <v>179</v>
      </c>
      <c r="M18" s="12">
        <v>26880.000000000004</v>
      </c>
      <c r="N18" s="23">
        <f t="shared" si="0"/>
        <v>1344.0000000000002</v>
      </c>
    </row>
    <row r="19" spans="1:14" s="4" customFormat="1" ht="15.75" x14ac:dyDescent="0.25">
      <c r="A19" s="13">
        <v>4</v>
      </c>
      <c r="B19" s="10" t="s">
        <v>22</v>
      </c>
      <c r="C19" s="10" t="s">
        <v>17</v>
      </c>
      <c r="D19" s="11">
        <v>30049</v>
      </c>
      <c r="E19" s="11">
        <v>38122</v>
      </c>
      <c r="F19" s="10" t="s">
        <v>26</v>
      </c>
      <c r="G19" s="10" t="s">
        <v>30</v>
      </c>
      <c r="H19" s="10" t="s">
        <v>87</v>
      </c>
      <c r="I19" s="10" t="s">
        <v>88</v>
      </c>
      <c r="J19" s="10" t="s">
        <v>199</v>
      </c>
      <c r="K19" s="4">
        <v>2088</v>
      </c>
      <c r="L19" s="10" t="s">
        <v>89</v>
      </c>
      <c r="M19" s="12">
        <v>75040</v>
      </c>
      <c r="N19" s="23">
        <f t="shared" si="0"/>
        <v>3752</v>
      </c>
    </row>
    <row r="20" spans="1:14" s="4" customFormat="1" ht="15.75" hidden="1" x14ac:dyDescent="0.25">
      <c r="A20" s="13">
        <v>22</v>
      </c>
      <c r="B20" s="10" t="s">
        <v>58</v>
      </c>
      <c r="C20" s="10" t="s">
        <v>62</v>
      </c>
      <c r="D20" s="11">
        <v>30083</v>
      </c>
      <c r="E20" s="11">
        <v>38122</v>
      </c>
      <c r="F20" s="10" t="s">
        <v>117</v>
      </c>
      <c r="G20" s="10" t="s">
        <v>30</v>
      </c>
      <c r="H20" s="10" t="s">
        <v>136</v>
      </c>
      <c r="I20" s="10" t="s">
        <v>188</v>
      </c>
      <c r="J20" s="10" t="s">
        <v>199</v>
      </c>
      <c r="K20" s="4">
        <v>2196</v>
      </c>
      <c r="L20" s="10" t="s">
        <v>170</v>
      </c>
      <c r="M20" s="12">
        <v>34720</v>
      </c>
      <c r="N20" s="23">
        <f t="shared" si="0"/>
        <v>1736</v>
      </c>
    </row>
    <row r="21" spans="1:14" s="4" customFormat="1" ht="15.75" hidden="1" x14ac:dyDescent="0.25">
      <c r="A21" s="13">
        <v>12</v>
      </c>
      <c r="B21" s="10" t="s">
        <v>42</v>
      </c>
      <c r="C21" s="10" t="s">
        <v>43</v>
      </c>
      <c r="D21" s="11">
        <v>25234</v>
      </c>
      <c r="E21" s="11">
        <v>38237</v>
      </c>
      <c r="F21" s="10" t="s">
        <v>107</v>
      </c>
      <c r="G21" s="10" t="s">
        <v>9</v>
      </c>
      <c r="H21" s="10" t="s">
        <v>126</v>
      </c>
      <c r="I21" s="10" t="s">
        <v>148</v>
      </c>
      <c r="J21" s="10" t="s">
        <v>199</v>
      </c>
      <c r="K21" s="4">
        <v>2065</v>
      </c>
      <c r="L21" s="10" t="s">
        <v>160</v>
      </c>
      <c r="M21" s="12">
        <v>87360.000000000015</v>
      </c>
      <c r="N21" s="23">
        <f t="shared" si="0"/>
        <v>4368.0000000000009</v>
      </c>
    </row>
    <row r="22" spans="1:14" s="4" customFormat="1" ht="15.75" hidden="1" x14ac:dyDescent="0.25">
      <c r="A22" s="13">
        <v>21</v>
      </c>
      <c r="B22" s="10" t="s">
        <v>60</v>
      </c>
      <c r="C22" s="10" t="s">
        <v>61</v>
      </c>
      <c r="D22" s="11">
        <v>25234</v>
      </c>
      <c r="E22" s="11">
        <v>38237</v>
      </c>
      <c r="F22" s="10" t="s">
        <v>116</v>
      </c>
      <c r="G22" s="10" t="s">
        <v>9</v>
      </c>
      <c r="H22" s="10" t="s">
        <v>135</v>
      </c>
      <c r="I22" s="10" t="s">
        <v>157</v>
      </c>
      <c r="J22" s="10" t="s">
        <v>199</v>
      </c>
      <c r="K22" s="4">
        <v>2040</v>
      </c>
      <c r="L22" s="10" t="s">
        <v>169</v>
      </c>
      <c r="M22" s="12">
        <v>72800</v>
      </c>
      <c r="N22" s="23">
        <f t="shared" si="0"/>
        <v>3640</v>
      </c>
    </row>
    <row r="23" spans="1:14" s="4" customFormat="1" ht="15.75" hidden="1" x14ac:dyDescent="0.25">
      <c r="A23" s="13">
        <v>30</v>
      </c>
      <c r="B23" s="10" t="s">
        <v>79</v>
      </c>
      <c r="C23" s="10" t="s">
        <v>78</v>
      </c>
      <c r="D23" s="11">
        <v>25324</v>
      </c>
      <c r="E23" s="11">
        <v>38237</v>
      </c>
      <c r="F23" s="10" t="s">
        <v>124</v>
      </c>
      <c r="G23" s="10" t="s">
        <v>31</v>
      </c>
      <c r="H23" s="10" t="s">
        <v>144</v>
      </c>
      <c r="I23" s="10" t="s">
        <v>153</v>
      </c>
      <c r="J23" s="10" t="s">
        <v>199</v>
      </c>
      <c r="K23" s="4">
        <v>2093</v>
      </c>
      <c r="L23" s="10" t="s">
        <v>178</v>
      </c>
      <c r="M23" s="12">
        <v>98560.000000000015</v>
      </c>
      <c r="N23" s="23">
        <f t="shared" si="0"/>
        <v>4928.0000000000009</v>
      </c>
    </row>
    <row r="24" spans="1:14" s="4" customFormat="1" ht="15.75" hidden="1" x14ac:dyDescent="0.25">
      <c r="A24" s="9">
        <v>3</v>
      </c>
      <c r="B24" s="10" t="s">
        <v>21</v>
      </c>
      <c r="C24" s="10" t="s">
        <v>16</v>
      </c>
      <c r="D24" s="11">
        <v>25384</v>
      </c>
      <c r="E24" s="11">
        <v>38237</v>
      </c>
      <c r="F24" s="10" t="s">
        <v>25</v>
      </c>
      <c r="G24" s="10" t="s">
        <v>9</v>
      </c>
      <c r="H24" s="10" t="s">
        <v>84</v>
      </c>
      <c r="I24" s="10" t="s">
        <v>85</v>
      </c>
      <c r="J24" s="10" t="s">
        <v>199</v>
      </c>
      <c r="K24" s="4">
        <v>2065</v>
      </c>
      <c r="L24" s="10" t="s">
        <v>86</v>
      </c>
      <c r="M24" s="12">
        <v>85120.000000000015</v>
      </c>
      <c r="N24" s="23">
        <f t="shared" si="0"/>
        <v>4256.0000000000009</v>
      </c>
    </row>
    <row r="25" spans="1:14" s="4" customFormat="1" ht="15.75" hidden="1" x14ac:dyDescent="0.25">
      <c r="A25" s="13">
        <v>6</v>
      </c>
      <c r="B25" s="10" t="s">
        <v>24</v>
      </c>
      <c r="C25" s="10" t="s">
        <v>19</v>
      </c>
      <c r="D25" s="11">
        <v>23225</v>
      </c>
      <c r="E25" s="11">
        <v>38971</v>
      </c>
      <c r="F25" s="10" t="s">
        <v>83</v>
      </c>
      <c r="G25" s="10" t="s">
        <v>28</v>
      </c>
      <c r="H25" s="10" t="s">
        <v>93</v>
      </c>
      <c r="I25" s="10" t="s">
        <v>94</v>
      </c>
      <c r="J25" s="10" t="s">
        <v>199</v>
      </c>
      <c r="K25" s="4">
        <v>2234</v>
      </c>
      <c r="L25" s="10" t="s">
        <v>95</v>
      </c>
      <c r="M25" s="12">
        <v>48160.000000000007</v>
      </c>
      <c r="N25" s="23">
        <f t="shared" si="0"/>
        <v>2408.0000000000005</v>
      </c>
    </row>
    <row r="26" spans="1:14" s="4" customFormat="1" ht="15.75" x14ac:dyDescent="0.25">
      <c r="A26" s="13">
        <v>24</v>
      </c>
      <c r="B26" s="10" t="s">
        <v>65</v>
      </c>
      <c r="C26" s="10" t="s">
        <v>66</v>
      </c>
      <c r="D26" s="11">
        <v>23257</v>
      </c>
      <c r="E26" s="11">
        <v>38971</v>
      </c>
      <c r="F26" s="10" t="s">
        <v>26</v>
      </c>
      <c r="G26" s="10" t="s">
        <v>28</v>
      </c>
      <c r="H26" s="10" t="s">
        <v>138</v>
      </c>
      <c r="I26" s="10" t="s">
        <v>181</v>
      </c>
      <c r="J26" s="10" t="s">
        <v>199</v>
      </c>
      <c r="K26" s="4">
        <v>2192</v>
      </c>
      <c r="L26" s="10" t="s">
        <v>172</v>
      </c>
      <c r="M26" s="12">
        <v>62720.000000000007</v>
      </c>
      <c r="N26" s="23">
        <f t="shared" si="0"/>
        <v>3136.0000000000005</v>
      </c>
    </row>
    <row r="27" spans="1:14" s="4" customFormat="1" ht="15.75" hidden="1" x14ac:dyDescent="0.25">
      <c r="A27" s="9">
        <v>15</v>
      </c>
      <c r="B27" s="10" t="s">
        <v>48</v>
      </c>
      <c r="C27" s="10" t="s">
        <v>49</v>
      </c>
      <c r="D27" s="11">
        <v>23319</v>
      </c>
      <c r="E27" s="11">
        <v>38971</v>
      </c>
      <c r="F27" s="10" t="s">
        <v>109</v>
      </c>
      <c r="G27" s="10" t="s">
        <v>28</v>
      </c>
      <c r="H27" s="10" t="s">
        <v>129</v>
      </c>
      <c r="I27" s="10" t="s">
        <v>150</v>
      </c>
      <c r="J27" s="10" t="s">
        <v>199</v>
      </c>
      <c r="K27" s="4">
        <v>2230</v>
      </c>
      <c r="L27" s="10" t="s">
        <v>163</v>
      </c>
      <c r="M27" s="12">
        <v>34720</v>
      </c>
      <c r="N27" s="23">
        <f t="shared" si="0"/>
        <v>1736</v>
      </c>
    </row>
    <row r="28" spans="1:14" s="4" customFormat="1" ht="15.75" hidden="1" x14ac:dyDescent="0.25">
      <c r="A28" s="13">
        <v>20</v>
      </c>
      <c r="B28" s="10" t="s">
        <v>58</v>
      </c>
      <c r="C28" s="10" t="s">
        <v>59</v>
      </c>
      <c r="D28" s="11">
        <v>27379</v>
      </c>
      <c r="E28" s="11">
        <v>39552</v>
      </c>
      <c r="F28" s="10" t="s">
        <v>114</v>
      </c>
      <c r="G28" s="10" t="s">
        <v>31</v>
      </c>
      <c r="H28" s="10" t="s">
        <v>134</v>
      </c>
      <c r="I28" s="10" t="s">
        <v>156</v>
      </c>
      <c r="J28" s="10" t="s">
        <v>199</v>
      </c>
      <c r="K28" s="4">
        <v>2039</v>
      </c>
      <c r="L28" s="10" t="s">
        <v>168</v>
      </c>
      <c r="M28" s="12">
        <v>50400.000000000007</v>
      </c>
      <c r="N28" s="23">
        <f t="shared" si="0"/>
        <v>2520.0000000000005</v>
      </c>
    </row>
    <row r="29" spans="1:14" s="4" customFormat="1" ht="15.75" hidden="1" x14ac:dyDescent="0.25">
      <c r="A29" s="9">
        <v>11</v>
      </c>
      <c r="B29" s="10" t="s">
        <v>40</v>
      </c>
      <c r="C29" s="10" t="s">
        <v>41</v>
      </c>
      <c r="D29" s="11">
        <v>27136</v>
      </c>
      <c r="E29" s="11">
        <v>39552</v>
      </c>
      <c r="F29" s="10" t="s">
        <v>106</v>
      </c>
      <c r="G29" s="10" t="s">
        <v>28</v>
      </c>
      <c r="H29" s="10" t="s">
        <v>125</v>
      </c>
      <c r="I29" s="10" t="s">
        <v>147</v>
      </c>
      <c r="J29" s="10" t="s">
        <v>199</v>
      </c>
      <c r="K29" s="4">
        <v>2108</v>
      </c>
      <c r="L29" s="10" t="s">
        <v>159</v>
      </c>
      <c r="M29" s="12">
        <v>42560.000000000007</v>
      </c>
      <c r="N29" s="23">
        <f t="shared" si="0"/>
        <v>2128.0000000000005</v>
      </c>
    </row>
    <row r="30" spans="1:14" s="4" customFormat="1" ht="15.75" hidden="1" x14ac:dyDescent="0.25">
      <c r="A30" s="13">
        <v>29</v>
      </c>
      <c r="B30" s="10" t="s">
        <v>75</v>
      </c>
      <c r="C30" s="10" t="s">
        <v>76</v>
      </c>
      <c r="D30" s="11">
        <v>27228</v>
      </c>
      <c r="E30" s="11">
        <v>39552</v>
      </c>
      <c r="F30" s="10" t="s">
        <v>196</v>
      </c>
      <c r="G30" s="10" t="s">
        <v>28</v>
      </c>
      <c r="H30" s="10" t="s">
        <v>143</v>
      </c>
      <c r="I30" s="10" t="s">
        <v>185</v>
      </c>
      <c r="J30" s="10" t="s">
        <v>199</v>
      </c>
      <c r="K30" s="4">
        <v>2067</v>
      </c>
      <c r="L30" s="10" t="s">
        <v>177</v>
      </c>
      <c r="M30" s="12">
        <v>36960</v>
      </c>
      <c r="N30" s="23">
        <f t="shared" si="0"/>
        <v>1848</v>
      </c>
    </row>
    <row r="31" spans="1:14" s="4" customFormat="1" ht="15.75" hidden="1" x14ac:dyDescent="0.25">
      <c r="A31" s="13">
        <v>28</v>
      </c>
      <c r="B31" s="10" t="s">
        <v>73</v>
      </c>
      <c r="C31" s="10" t="s">
        <v>74</v>
      </c>
      <c r="D31" s="11">
        <v>26902</v>
      </c>
      <c r="E31" s="11">
        <v>39853</v>
      </c>
      <c r="F31" s="10" t="s">
        <v>122</v>
      </c>
      <c r="G31" s="4" t="s">
        <v>123</v>
      </c>
      <c r="H31" s="10" t="s">
        <v>142</v>
      </c>
      <c r="I31" s="10" t="s">
        <v>190</v>
      </c>
      <c r="J31" s="10" t="s">
        <v>199</v>
      </c>
      <c r="K31" s="4">
        <v>2142</v>
      </c>
      <c r="L31" s="10" t="s">
        <v>176</v>
      </c>
      <c r="M31" s="12">
        <v>88480.000000000015</v>
      </c>
      <c r="N31" s="23">
        <f t="shared" si="0"/>
        <v>4424.0000000000009</v>
      </c>
    </row>
    <row r="32" spans="1:14" s="4" customFormat="1" ht="15.75" hidden="1" x14ac:dyDescent="0.25">
      <c r="A32" s="9">
        <v>19</v>
      </c>
      <c r="B32" s="10" t="s">
        <v>56</v>
      </c>
      <c r="C32" s="10" t="s">
        <v>57</v>
      </c>
      <c r="D32" s="11">
        <v>26778</v>
      </c>
      <c r="E32" s="11">
        <v>39857</v>
      </c>
      <c r="F32" s="10" t="s">
        <v>113</v>
      </c>
      <c r="G32" s="4" t="s">
        <v>32</v>
      </c>
      <c r="H32" s="10" t="s">
        <v>133</v>
      </c>
      <c r="I32" s="10" t="s">
        <v>155</v>
      </c>
      <c r="J32" s="10" t="s">
        <v>199</v>
      </c>
      <c r="K32" s="4">
        <v>2220</v>
      </c>
      <c r="L32" s="10" t="s">
        <v>167</v>
      </c>
      <c r="M32" s="12">
        <v>88480.000000000015</v>
      </c>
      <c r="N32" s="23">
        <f t="shared" si="0"/>
        <v>4424.0000000000009</v>
      </c>
    </row>
    <row r="33" spans="1:14" s="4" customFormat="1" ht="15.75" hidden="1" x14ac:dyDescent="0.25">
      <c r="A33" s="9">
        <v>1</v>
      </c>
      <c r="B33" s="4" t="s">
        <v>20</v>
      </c>
      <c r="C33" s="4" t="s">
        <v>15</v>
      </c>
      <c r="D33" s="11">
        <v>26722</v>
      </c>
      <c r="E33" s="11">
        <v>39857</v>
      </c>
      <c r="F33" s="4" t="s">
        <v>8</v>
      </c>
      <c r="G33" s="4" t="s">
        <v>32</v>
      </c>
      <c r="H33" s="4" t="s">
        <v>11</v>
      </c>
      <c r="I33" s="4" t="s">
        <v>10</v>
      </c>
      <c r="J33" s="10" t="s">
        <v>199</v>
      </c>
      <c r="K33" s="4">
        <v>2113</v>
      </c>
      <c r="L33" s="4" t="s">
        <v>12</v>
      </c>
      <c r="M33" s="12">
        <v>98560.000000000015</v>
      </c>
      <c r="N33" s="23">
        <f t="shared" si="0"/>
        <v>4928.0000000000009</v>
      </c>
    </row>
    <row r="34" spans="1:14" s="4" customFormat="1" ht="15.75" hidden="1" x14ac:dyDescent="0.25">
      <c r="A34" s="13">
        <v>10</v>
      </c>
      <c r="B34" s="10" t="s">
        <v>38</v>
      </c>
      <c r="C34" s="10" t="s">
        <v>39</v>
      </c>
      <c r="D34" s="11">
        <v>26870</v>
      </c>
      <c r="E34" s="11">
        <v>39858</v>
      </c>
      <c r="F34" s="10" t="s">
        <v>195</v>
      </c>
      <c r="G34" s="4" t="s">
        <v>32</v>
      </c>
      <c r="H34" s="10" t="s">
        <v>104</v>
      </c>
      <c r="I34" s="10" t="s">
        <v>105</v>
      </c>
      <c r="J34" s="10" t="s">
        <v>199</v>
      </c>
      <c r="K34" s="4">
        <v>2060</v>
      </c>
      <c r="L34" s="10" t="s">
        <v>158</v>
      </c>
      <c r="M34" s="12">
        <v>31360.000000000004</v>
      </c>
      <c r="N34" s="23">
        <f t="shared" si="0"/>
        <v>1568.0000000000002</v>
      </c>
    </row>
    <row r="35" spans="1:14" s="4" customFormat="1" ht="15.75" x14ac:dyDescent="0.25">
      <c r="A35" s="14">
        <v>33</v>
      </c>
      <c r="B35" s="15" t="s">
        <v>206</v>
      </c>
      <c r="C35" s="15" t="s">
        <v>207</v>
      </c>
      <c r="D35" s="16">
        <v>27608</v>
      </c>
      <c r="E35" s="16">
        <v>40274</v>
      </c>
      <c r="F35" s="15" t="s">
        <v>208</v>
      </c>
      <c r="G35" s="15" t="s">
        <v>30</v>
      </c>
      <c r="H35" s="15" t="s">
        <v>209</v>
      </c>
      <c r="I35" s="15" t="s">
        <v>210</v>
      </c>
      <c r="J35" s="15" t="s">
        <v>199</v>
      </c>
      <c r="K35" s="15">
        <v>2000</v>
      </c>
      <c r="L35" s="19" t="s">
        <v>211</v>
      </c>
      <c r="M35" s="17">
        <v>35878</v>
      </c>
      <c r="N35" s="22">
        <f t="shared" si="0"/>
        <v>1793.9</v>
      </c>
    </row>
    <row r="36" spans="1:14" s="4" customFormat="1" ht="15.75" x14ac:dyDescent="0.25">
      <c r="A36" s="20" t="s">
        <v>201</v>
      </c>
      <c r="B36" s="15"/>
      <c r="C36" s="15"/>
      <c r="D36" s="15"/>
      <c r="E36" s="15"/>
      <c r="F36" s="15"/>
      <c r="G36" s="15"/>
      <c r="H36" s="15"/>
      <c r="I36" s="15"/>
      <c r="J36" s="15"/>
      <c r="K36" s="15"/>
      <c r="L36" s="15"/>
      <c r="M36" s="21">
        <f>SUBTOTAL(109,Table57891016[Salary])</f>
        <v>272198</v>
      </c>
      <c r="N36" s="24"/>
    </row>
    <row r="37" spans="1:14" s="4" customFormat="1" ht="15.75" x14ac:dyDescent="0.25">
      <c r="A37"/>
      <c r="B37"/>
      <c r="C37"/>
      <c r="D37"/>
      <c r="E37"/>
      <c r="F37"/>
      <c r="G37"/>
      <c r="H37"/>
      <c r="I37"/>
      <c r="J37"/>
      <c r="K37"/>
      <c r="L37"/>
      <c r="M37"/>
      <c r="N37"/>
    </row>
    <row r="38" spans="1:14" s="4" customFormat="1" ht="15.75" x14ac:dyDescent="0.25">
      <c r="A38"/>
      <c r="B38"/>
      <c r="C38"/>
      <c r="D38"/>
      <c r="E38"/>
      <c r="F38"/>
      <c r="G38"/>
      <c r="H38"/>
      <c r="I38"/>
      <c r="J38"/>
      <c r="K38"/>
      <c r="L38"/>
      <c r="M38"/>
      <c r="N38"/>
    </row>
    <row r="39" spans="1:14" s="4" customFormat="1" ht="15.75" x14ac:dyDescent="0.25">
      <c r="L39" s="5"/>
    </row>
    <row r="40" spans="1:14" s="4" customFormat="1" ht="15.75" x14ac:dyDescent="0.25">
      <c r="L40" s="5"/>
    </row>
    <row r="41" spans="1:14" s="4" customFormat="1" ht="15.75" x14ac:dyDescent="0.25">
      <c r="L41" s="5"/>
    </row>
    <row r="42" spans="1:14" s="4" customFormat="1" ht="15.75" x14ac:dyDescent="0.25">
      <c r="L42" s="5"/>
    </row>
    <row r="43" spans="1:14" s="4" customFormat="1" ht="15.75" x14ac:dyDescent="0.25">
      <c r="L43" s="5"/>
    </row>
    <row r="44" spans="1:14" s="4" customFormat="1" ht="15.75" x14ac:dyDescent="0.25">
      <c r="L44" s="5"/>
    </row>
    <row r="45" spans="1:14" s="4" customFormat="1" ht="15.75" x14ac:dyDescent="0.25">
      <c r="L45" s="5"/>
    </row>
    <row r="46" spans="1:14" s="4" customFormat="1" ht="15.75" x14ac:dyDescent="0.25">
      <c r="L46" s="5"/>
    </row>
    <row r="47" spans="1:14" s="4" customFormat="1" ht="15.75" x14ac:dyDescent="0.25">
      <c r="L47" s="5"/>
    </row>
    <row r="48" spans="1:14" s="4" customFormat="1" ht="15.75" x14ac:dyDescent="0.25">
      <c r="L48" s="5"/>
    </row>
    <row r="49" spans="12:12" s="4" customFormat="1" ht="15.75" x14ac:dyDescent="0.25">
      <c r="L49" s="5"/>
    </row>
    <row r="50" spans="12:12" s="4" customFormat="1" ht="15.75" x14ac:dyDescent="0.25">
      <c r="L50" s="5"/>
    </row>
    <row r="51" spans="12:12" s="4" customFormat="1" ht="15.75" x14ac:dyDescent="0.25">
      <c r="L51" s="5"/>
    </row>
    <row r="52" spans="12:12" s="4" customFormat="1" ht="15.75" x14ac:dyDescent="0.25">
      <c r="L52" s="5"/>
    </row>
    <row r="53" spans="12:12" s="4" customFormat="1" ht="15.75" x14ac:dyDescent="0.25">
      <c r="L53" s="5"/>
    </row>
    <row r="54" spans="12:12" s="4" customFormat="1" ht="15.75" x14ac:dyDescent="0.25">
      <c r="L54" s="5"/>
    </row>
    <row r="55" spans="12:12" s="4" customFormat="1" ht="15.75" x14ac:dyDescent="0.25">
      <c r="L55" s="5"/>
    </row>
    <row r="56" spans="12:12" s="4" customFormat="1" ht="15.75" x14ac:dyDescent="0.25">
      <c r="L56" s="5"/>
    </row>
    <row r="57" spans="12:12" s="4" customFormat="1" ht="15.75" x14ac:dyDescent="0.25">
      <c r="L57" s="5"/>
    </row>
    <row r="58" spans="12:12" s="4" customFormat="1" ht="15.75" x14ac:dyDescent="0.25">
      <c r="L58" s="5"/>
    </row>
    <row r="59" spans="12:12" s="4" customFormat="1" ht="15.75" x14ac:dyDescent="0.25">
      <c r="L59" s="5"/>
    </row>
    <row r="60" spans="12:12" s="4" customFormat="1" ht="15.75" x14ac:dyDescent="0.25">
      <c r="L60" s="5"/>
    </row>
    <row r="61" spans="12:12" s="4" customFormat="1" ht="15.75" x14ac:dyDescent="0.25">
      <c r="L61" s="5"/>
    </row>
    <row r="62" spans="12:12" s="4" customFormat="1" ht="15.75" x14ac:dyDescent="0.25">
      <c r="L62" s="5"/>
    </row>
    <row r="63" spans="12:12" s="4" customFormat="1" ht="15.75" x14ac:dyDescent="0.25">
      <c r="L63" s="5"/>
    </row>
    <row r="64" spans="12:12" s="4" customFormat="1" ht="15.75" x14ac:dyDescent="0.25">
      <c r="L64" s="5"/>
    </row>
    <row r="65" spans="12:12" s="4" customFormat="1" ht="15.75" x14ac:dyDescent="0.25">
      <c r="L65" s="5"/>
    </row>
    <row r="66" spans="12:12" s="4" customFormat="1" ht="15.75" x14ac:dyDescent="0.25">
      <c r="L66" s="5"/>
    </row>
    <row r="67" spans="12:12" s="4" customFormat="1" ht="15.75" x14ac:dyDescent="0.25">
      <c r="L67" s="5"/>
    </row>
    <row r="68" spans="12:12" s="4" customFormat="1" ht="15.75" x14ac:dyDescent="0.25">
      <c r="L68" s="5"/>
    </row>
    <row r="69" spans="12:12" s="4" customFormat="1" ht="15.75" x14ac:dyDescent="0.25">
      <c r="L69" s="5"/>
    </row>
    <row r="70" spans="12:12" s="4" customFormat="1" ht="15.75" x14ac:dyDescent="0.25">
      <c r="L70" s="5"/>
    </row>
    <row r="71" spans="12:12" s="4" customFormat="1" ht="15.75" x14ac:dyDescent="0.25">
      <c r="L71" s="5"/>
    </row>
    <row r="72" spans="12:12" s="4" customFormat="1" ht="15.75" x14ac:dyDescent="0.25">
      <c r="L72" s="5"/>
    </row>
    <row r="73" spans="12:12" s="4" customFormat="1" ht="15.75" x14ac:dyDescent="0.25">
      <c r="L73" s="5"/>
    </row>
    <row r="74" spans="12:12" s="4" customFormat="1" ht="15.75" x14ac:dyDescent="0.25">
      <c r="L74" s="5"/>
    </row>
    <row r="75" spans="12:12" s="4" customFormat="1" ht="15.75" x14ac:dyDescent="0.25">
      <c r="L75" s="5"/>
    </row>
    <row r="76" spans="12:12" s="4" customFormat="1" ht="15.75" x14ac:dyDescent="0.25">
      <c r="L76" s="5"/>
    </row>
    <row r="77" spans="12:12" s="4" customFormat="1" ht="15.75" x14ac:dyDescent="0.25">
      <c r="L77" s="5"/>
    </row>
    <row r="78" spans="12:12" s="4" customFormat="1" ht="15.75" x14ac:dyDescent="0.25">
      <c r="L78" s="5"/>
    </row>
    <row r="79" spans="12:12" s="4" customFormat="1" ht="15.75" x14ac:dyDescent="0.25">
      <c r="L79" s="5"/>
    </row>
    <row r="80" spans="12:12" s="4" customFormat="1" ht="15.75" x14ac:dyDescent="0.25">
      <c r="L80" s="5"/>
    </row>
    <row r="81" spans="12:12" s="4" customFormat="1" ht="15.75" x14ac:dyDescent="0.25">
      <c r="L81" s="5"/>
    </row>
    <row r="82" spans="12:12" s="4" customFormat="1" ht="15.75" x14ac:dyDescent="0.25">
      <c r="L82" s="5"/>
    </row>
    <row r="83" spans="12:12" s="4" customFormat="1" ht="15.75" x14ac:dyDescent="0.25">
      <c r="L83" s="5"/>
    </row>
    <row r="84" spans="12:12" s="4" customFormat="1" ht="15.75" x14ac:dyDescent="0.25">
      <c r="L84" s="5"/>
    </row>
    <row r="85" spans="12:12" s="4" customFormat="1" ht="15.75" x14ac:dyDescent="0.25">
      <c r="L85" s="5"/>
    </row>
    <row r="86" spans="12:12" s="4" customFormat="1" ht="15.75" x14ac:dyDescent="0.25">
      <c r="L86" s="5"/>
    </row>
    <row r="87" spans="12:12" s="4" customFormat="1" ht="15.75" x14ac:dyDescent="0.25">
      <c r="L87" s="5"/>
    </row>
    <row r="88" spans="12:12" s="4" customFormat="1" ht="15.75" x14ac:dyDescent="0.25">
      <c r="L88" s="5"/>
    </row>
    <row r="89" spans="12:12" s="4" customFormat="1" ht="15.75" x14ac:dyDescent="0.25">
      <c r="L89" s="5"/>
    </row>
    <row r="90" spans="12:12" s="4" customFormat="1" ht="15.75" x14ac:dyDescent="0.25">
      <c r="L90" s="5"/>
    </row>
    <row r="91" spans="12:12" s="4" customFormat="1" ht="15.75" x14ac:dyDescent="0.25">
      <c r="L91" s="5"/>
    </row>
    <row r="92" spans="12:12" s="4" customFormat="1" ht="15.75" x14ac:dyDescent="0.25">
      <c r="L92" s="5"/>
    </row>
    <row r="93" spans="12:12" s="4" customFormat="1" ht="15.75" x14ac:dyDescent="0.25">
      <c r="L93" s="5"/>
    </row>
    <row r="94" spans="12:12" s="4" customFormat="1" ht="15.75" x14ac:dyDescent="0.25">
      <c r="L94" s="5"/>
    </row>
    <row r="95" spans="12:12" s="4" customFormat="1" ht="15.75" x14ac:dyDescent="0.25">
      <c r="L95" s="5"/>
    </row>
    <row r="96" spans="12:12" s="4" customFormat="1" ht="15.75" x14ac:dyDescent="0.25">
      <c r="L96" s="5"/>
    </row>
    <row r="97" spans="12:12" s="4" customFormat="1" ht="15.75" x14ac:dyDescent="0.25">
      <c r="L97" s="5"/>
    </row>
    <row r="98" spans="12:12" s="4" customFormat="1" ht="15.75" x14ac:dyDescent="0.25">
      <c r="L98" s="5"/>
    </row>
    <row r="99" spans="12:12" s="4" customFormat="1" ht="15.75" x14ac:dyDescent="0.25">
      <c r="L99" s="5"/>
    </row>
    <row r="100" spans="12:12" s="4" customFormat="1" ht="15.75" x14ac:dyDescent="0.25">
      <c r="L100" s="5"/>
    </row>
    <row r="101" spans="12:12" s="4" customFormat="1" ht="15.75" x14ac:dyDescent="0.25">
      <c r="L101" s="5"/>
    </row>
    <row r="102" spans="12:12" s="4" customFormat="1" ht="15.75" x14ac:dyDescent="0.25">
      <c r="L102" s="5"/>
    </row>
    <row r="103" spans="12:12" s="4" customFormat="1" ht="15.75" x14ac:dyDescent="0.25">
      <c r="L103" s="5"/>
    </row>
    <row r="104" spans="12:12" s="4" customFormat="1" ht="15.75" x14ac:dyDescent="0.25">
      <c r="L104" s="5"/>
    </row>
    <row r="105" spans="12:12" s="4" customFormat="1" ht="15.75" x14ac:dyDescent="0.25">
      <c r="L105" s="5"/>
    </row>
    <row r="106" spans="12:12" s="4" customFormat="1" ht="15.75" x14ac:dyDescent="0.25">
      <c r="L106" s="5"/>
    </row>
    <row r="107" spans="12:12" s="4" customFormat="1" ht="15.75" x14ac:dyDescent="0.25">
      <c r="L107" s="5"/>
    </row>
    <row r="108" spans="12:12" s="4" customFormat="1" ht="15.75" x14ac:dyDescent="0.25">
      <c r="L108" s="5"/>
    </row>
    <row r="109" spans="12:12" s="4" customFormat="1" ht="15.75" x14ac:dyDescent="0.25">
      <c r="L109" s="5"/>
    </row>
    <row r="110" spans="12:12" s="4" customFormat="1" ht="15.75" x14ac:dyDescent="0.25">
      <c r="L110" s="5"/>
    </row>
    <row r="111" spans="12:12" s="4" customFormat="1" ht="15.75" x14ac:dyDescent="0.25">
      <c r="L111" s="5"/>
    </row>
    <row r="112" spans="12:12" s="4" customFormat="1" ht="15.75" x14ac:dyDescent="0.25">
      <c r="L112" s="5"/>
    </row>
    <row r="113" spans="12:12" s="4" customFormat="1" ht="15.75" x14ac:dyDescent="0.25">
      <c r="L113" s="5"/>
    </row>
    <row r="114" spans="12:12" s="4" customFormat="1" ht="15.75" x14ac:dyDescent="0.25">
      <c r="L114" s="5"/>
    </row>
    <row r="115" spans="12:12" s="4" customFormat="1" ht="15.75" x14ac:dyDescent="0.25">
      <c r="L115" s="5"/>
    </row>
    <row r="116" spans="12:12" s="4" customFormat="1" ht="15.75" x14ac:dyDescent="0.25">
      <c r="L116" s="5"/>
    </row>
    <row r="117" spans="12:12" s="4" customFormat="1" ht="15.75" x14ac:dyDescent="0.25">
      <c r="L117" s="5"/>
    </row>
    <row r="118" spans="12:12" s="4" customFormat="1" ht="15.75" x14ac:dyDescent="0.25">
      <c r="L118" s="5"/>
    </row>
    <row r="119" spans="12:12" s="4" customFormat="1" ht="15.75" x14ac:dyDescent="0.25">
      <c r="L119" s="5"/>
    </row>
    <row r="120" spans="12:12" s="4" customFormat="1" ht="15.75" x14ac:dyDescent="0.25">
      <c r="L120" s="5"/>
    </row>
    <row r="121" spans="12:12" s="4" customFormat="1" ht="15.75" x14ac:dyDescent="0.25">
      <c r="L121" s="5"/>
    </row>
    <row r="122" spans="12:12" s="4" customFormat="1" ht="15.75" x14ac:dyDescent="0.25">
      <c r="L122" s="5"/>
    </row>
    <row r="123" spans="12:12" s="4" customFormat="1" ht="15.75" x14ac:dyDescent="0.25">
      <c r="L123" s="5"/>
    </row>
    <row r="124" spans="12:12" s="4" customFormat="1" ht="15.75" x14ac:dyDescent="0.25">
      <c r="L124" s="5"/>
    </row>
    <row r="125" spans="12:12" s="4" customFormat="1" ht="15.75" x14ac:dyDescent="0.25">
      <c r="L125" s="5"/>
    </row>
    <row r="126" spans="12:12" s="4" customFormat="1" ht="15.75" x14ac:dyDescent="0.25">
      <c r="L126" s="5"/>
    </row>
    <row r="127" spans="12:12" s="4" customFormat="1" ht="15.75" x14ac:dyDescent="0.25">
      <c r="L127" s="5"/>
    </row>
    <row r="128" spans="12:12" s="4" customFormat="1" ht="15.75" x14ac:dyDescent="0.25">
      <c r="L128" s="5"/>
    </row>
    <row r="129" spans="12:12" s="4" customFormat="1" ht="15.75" x14ac:dyDescent="0.25">
      <c r="L129" s="5"/>
    </row>
    <row r="130" spans="12:12" s="4" customFormat="1" ht="15.75" x14ac:dyDescent="0.25">
      <c r="L130" s="5"/>
    </row>
    <row r="131" spans="12:12" s="4" customFormat="1" ht="15.75" x14ac:dyDescent="0.25">
      <c r="L131" s="5"/>
    </row>
    <row r="132" spans="12:12" s="4" customFormat="1" ht="15.75" x14ac:dyDescent="0.25">
      <c r="L132" s="5"/>
    </row>
    <row r="133" spans="12:12" s="4" customFormat="1" ht="15.75" x14ac:dyDescent="0.25">
      <c r="L133" s="5"/>
    </row>
    <row r="134" spans="12:12" s="4" customFormat="1" ht="15.75" x14ac:dyDescent="0.25">
      <c r="L134" s="5"/>
    </row>
    <row r="135" spans="12:12" s="4" customFormat="1" ht="15.75" x14ac:dyDescent="0.25">
      <c r="L135" s="5"/>
    </row>
    <row r="136" spans="12:12" s="4" customFormat="1" ht="15.75" x14ac:dyDescent="0.25">
      <c r="L136" s="5"/>
    </row>
    <row r="137" spans="12:12" s="4" customFormat="1" ht="15.75" x14ac:dyDescent="0.25">
      <c r="L137" s="5"/>
    </row>
    <row r="138" spans="12:12" s="4" customFormat="1" ht="15.75" x14ac:dyDescent="0.25">
      <c r="L138" s="5"/>
    </row>
    <row r="139" spans="12:12" s="4" customFormat="1" ht="15.75" x14ac:dyDescent="0.25">
      <c r="L139" s="5"/>
    </row>
    <row r="140" spans="12:12" s="4" customFormat="1" ht="15.75" x14ac:dyDescent="0.25">
      <c r="L140" s="5"/>
    </row>
    <row r="141" spans="12:12" s="4" customFormat="1" ht="15.75" x14ac:dyDescent="0.25">
      <c r="L141" s="5"/>
    </row>
    <row r="142" spans="12:12" s="4" customFormat="1" ht="15.75" x14ac:dyDescent="0.25">
      <c r="L142" s="5"/>
    </row>
    <row r="143" spans="12:12" s="4" customFormat="1" ht="15.75" x14ac:dyDescent="0.25">
      <c r="L143" s="5"/>
    </row>
    <row r="144" spans="12:12" s="4" customFormat="1" ht="15.75" x14ac:dyDescent="0.25">
      <c r="L144" s="5"/>
    </row>
    <row r="145" spans="12:12" s="4" customFormat="1" ht="15.75" x14ac:dyDescent="0.25">
      <c r="L145" s="5"/>
    </row>
    <row r="146" spans="12:12" s="4" customFormat="1" ht="15.75" x14ac:dyDescent="0.25">
      <c r="L146" s="5"/>
    </row>
    <row r="147" spans="12:12" s="4" customFormat="1" ht="15.75" x14ac:dyDescent="0.25">
      <c r="L147" s="5"/>
    </row>
    <row r="148" spans="12:12" s="4" customFormat="1" ht="15.75" x14ac:dyDescent="0.25">
      <c r="L148" s="5"/>
    </row>
    <row r="149" spans="12:12" s="4" customFormat="1" ht="15.75" x14ac:dyDescent="0.25">
      <c r="L149" s="5"/>
    </row>
    <row r="150" spans="12:12" s="4" customFormat="1" ht="15.75" x14ac:dyDescent="0.25">
      <c r="L150" s="5"/>
    </row>
    <row r="151" spans="12:12" s="4" customFormat="1" ht="15.75" x14ac:dyDescent="0.25">
      <c r="L151" s="5"/>
    </row>
    <row r="152" spans="12:12" s="4" customFormat="1" ht="15.75" x14ac:dyDescent="0.25">
      <c r="L152" s="5"/>
    </row>
    <row r="153" spans="12:12" s="4" customFormat="1" ht="15.75" x14ac:dyDescent="0.25">
      <c r="L153" s="5"/>
    </row>
    <row r="154" spans="12:12" s="4" customFormat="1" ht="15.75" x14ac:dyDescent="0.25">
      <c r="L154" s="5"/>
    </row>
    <row r="155" spans="12:12" s="4" customFormat="1" ht="15.75" x14ac:dyDescent="0.25">
      <c r="L155" s="5"/>
    </row>
    <row r="156" spans="12:12" s="4" customFormat="1" ht="15.75" x14ac:dyDescent="0.25">
      <c r="L156" s="5"/>
    </row>
    <row r="157" spans="12:12" s="4" customFormat="1" ht="15.75" x14ac:dyDescent="0.25">
      <c r="L157" s="5"/>
    </row>
    <row r="158" spans="12:12" s="4" customFormat="1" ht="15.75" x14ac:dyDescent="0.25">
      <c r="L158" s="5"/>
    </row>
    <row r="159" spans="12:12" s="4" customFormat="1" ht="15.75" x14ac:dyDescent="0.25">
      <c r="L159" s="5"/>
    </row>
    <row r="160" spans="12:12" s="4" customFormat="1" ht="15.75" x14ac:dyDescent="0.25">
      <c r="L160" s="5"/>
    </row>
    <row r="161" spans="12:12" s="4" customFormat="1" ht="15.75" x14ac:dyDescent="0.25">
      <c r="L161" s="5"/>
    </row>
    <row r="162" spans="12:12" s="4" customFormat="1" ht="15.75" x14ac:dyDescent="0.25">
      <c r="L162" s="5"/>
    </row>
    <row r="163" spans="12:12" s="4" customFormat="1" ht="15.75" x14ac:dyDescent="0.25">
      <c r="L163" s="5"/>
    </row>
    <row r="164" spans="12:12" s="4" customFormat="1" ht="15.75" x14ac:dyDescent="0.25">
      <c r="L164" s="5"/>
    </row>
    <row r="165" spans="12:12" s="4" customFormat="1" ht="15.75" x14ac:dyDescent="0.25">
      <c r="L165" s="5"/>
    </row>
    <row r="166" spans="12:12" s="4" customFormat="1" ht="15.75" x14ac:dyDescent="0.25">
      <c r="L166" s="5"/>
    </row>
    <row r="167" spans="12:12" s="4" customFormat="1" ht="15.75" x14ac:dyDescent="0.25">
      <c r="L167" s="5"/>
    </row>
    <row r="168" spans="12:12" s="4" customFormat="1" ht="15.75" x14ac:dyDescent="0.25">
      <c r="L168" s="5"/>
    </row>
    <row r="169" spans="12:12" s="4" customFormat="1" ht="15.75" x14ac:dyDescent="0.25">
      <c r="L169" s="5"/>
    </row>
    <row r="170" spans="12:12" s="4" customFormat="1" ht="15.75" x14ac:dyDescent="0.25">
      <c r="L170" s="5"/>
    </row>
    <row r="171" spans="12:12" s="4" customFormat="1" ht="15.75" x14ac:dyDescent="0.25">
      <c r="L171" s="5"/>
    </row>
    <row r="172" spans="12:12" s="4" customFormat="1" ht="15.75" x14ac:dyDescent="0.25">
      <c r="L172" s="5"/>
    </row>
    <row r="173" spans="12:12" s="4" customFormat="1" ht="15.75" x14ac:dyDescent="0.25">
      <c r="L173" s="5"/>
    </row>
    <row r="174" spans="12:12" s="4" customFormat="1" ht="15.75" x14ac:dyDescent="0.25">
      <c r="L174" s="5"/>
    </row>
    <row r="175" spans="12:12" s="4" customFormat="1" ht="15.75" x14ac:dyDescent="0.25">
      <c r="L175" s="5"/>
    </row>
    <row r="176" spans="12:12" s="4" customFormat="1" ht="15.75" x14ac:dyDescent="0.25">
      <c r="L176" s="5"/>
    </row>
    <row r="177" spans="12:12" s="4" customFormat="1" ht="15.75" x14ac:dyDescent="0.25">
      <c r="L177" s="5"/>
    </row>
    <row r="178" spans="12:12" s="4" customFormat="1" ht="15.75" x14ac:dyDescent="0.25">
      <c r="L178" s="5"/>
    </row>
    <row r="179" spans="12:12" s="4" customFormat="1" ht="15.75" x14ac:dyDescent="0.25">
      <c r="L179" s="5"/>
    </row>
    <row r="180" spans="12:12" s="4" customFormat="1" ht="15.75" x14ac:dyDescent="0.25">
      <c r="L180" s="5"/>
    </row>
    <row r="181" spans="12:12" s="4" customFormat="1" ht="15.75" x14ac:dyDescent="0.25">
      <c r="L181" s="5"/>
    </row>
    <row r="182" spans="12:12" s="4" customFormat="1" ht="15.75" x14ac:dyDescent="0.25">
      <c r="L182" s="5"/>
    </row>
    <row r="183" spans="12:12" s="4" customFormat="1" ht="15.75" x14ac:dyDescent="0.25">
      <c r="L183" s="5"/>
    </row>
    <row r="184" spans="12:12" s="4" customFormat="1" ht="15.75" x14ac:dyDescent="0.25">
      <c r="L184" s="5"/>
    </row>
    <row r="185" spans="12:12" s="4" customFormat="1" ht="15.75" x14ac:dyDescent="0.25">
      <c r="L185" s="5"/>
    </row>
    <row r="186" spans="12:12" s="4" customFormat="1" ht="15.75" x14ac:dyDescent="0.25">
      <c r="L186" s="5"/>
    </row>
    <row r="187" spans="12:12" s="4" customFormat="1" ht="15.75" x14ac:dyDescent="0.25">
      <c r="L187" s="5"/>
    </row>
    <row r="188" spans="12:12" s="4" customFormat="1" ht="15.75" x14ac:dyDescent="0.25">
      <c r="L188" s="5"/>
    </row>
    <row r="189" spans="12:12" s="4" customFormat="1" ht="15.75" x14ac:dyDescent="0.25">
      <c r="L189" s="5"/>
    </row>
    <row r="190" spans="12:12" s="4" customFormat="1" ht="15.75" x14ac:dyDescent="0.25">
      <c r="L190" s="5"/>
    </row>
    <row r="191" spans="12:12" s="4" customFormat="1" ht="15.75" x14ac:dyDescent="0.25">
      <c r="L191" s="5"/>
    </row>
    <row r="192" spans="12:12" s="4" customFormat="1" ht="15.75" x14ac:dyDescent="0.25">
      <c r="L192" s="5"/>
    </row>
    <row r="193" spans="12:12" s="4" customFormat="1" ht="15.75" x14ac:dyDescent="0.25">
      <c r="L193" s="5"/>
    </row>
    <row r="194" spans="12:12" s="4" customFormat="1" ht="15.75" x14ac:dyDescent="0.25">
      <c r="L194" s="5"/>
    </row>
    <row r="195" spans="12:12" s="4" customFormat="1" ht="15.75" x14ac:dyDescent="0.25">
      <c r="L195" s="5"/>
    </row>
    <row r="196" spans="12:12" s="4" customFormat="1" ht="15.75" x14ac:dyDescent="0.25">
      <c r="L196" s="5"/>
    </row>
    <row r="197" spans="12:12" s="4" customFormat="1" ht="15.75" x14ac:dyDescent="0.25">
      <c r="L197" s="5"/>
    </row>
    <row r="198" spans="12:12" s="4" customFormat="1" ht="15.75" x14ac:dyDescent="0.25">
      <c r="L198" s="5"/>
    </row>
    <row r="199" spans="12:12" s="4" customFormat="1" ht="15.75" x14ac:dyDescent="0.25">
      <c r="L199" s="5"/>
    </row>
    <row r="200" spans="12:12" s="4" customFormat="1" ht="15.75" x14ac:dyDescent="0.25">
      <c r="L200" s="5"/>
    </row>
    <row r="201" spans="12:12" s="4" customFormat="1" ht="15.75" x14ac:dyDescent="0.25">
      <c r="L201" s="5"/>
    </row>
    <row r="202" spans="12:12" s="4" customFormat="1" ht="15.75" x14ac:dyDescent="0.25">
      <c r="L202" s="5"/>
    </row>
    <row r="203" spans="12:12" s="4" customFormat="1" ht="15.75" x14ac:dyDescent="0.25">
      <c r="L203" s="5"/>
    </row>
    <row r="204" spans="12:12" s="4" customFormat="1" ht="15.75" x14ac:dyDescent="0.25">
      <c r="L204" s="5"/>
    </row>
    <row r="205" spans="12:12" s="4" customFormat="1" ht="15.75" x14ac:dyDescent="0.25">
      <c r="L205" s="5"/>
    </row>
    <row r="206" spans="12:12" s="4" customFormat="1" ht="15.75" x14ac:dyDescent="0.25">
      <c r="L206" s="5"/>
    </row>
    <row r="207" spans="12:12" s="4" customFormat="1" ht="15.75" x14ac:dyDescent="0.25">
      <c r="L207" s="5"/>
    </row>
    <row r="208" spans="12:12" s="4" customFormat="1" ht="15.75" x14ac:dyDescent="0.25">
      <c r="L208" s="5"/>
    </row>
    <row r="209" spans="12:12" s="4" customFormat="1" ht="15.75" x14ac:dyDescent="0.25">
      <c r="L209" s="5"/>
    </row>
    <row r="210" spans="12:12" s="4" customFormat="1" ht="15.75" x14ac:dyDescent="0.25">
      <c r="L210" s="5"/>
    </row>
    <row r="211" spans="12:12" s="4" customFormat="1" ht="15.75" x14ac:dyDescent="0.25">
      <c r="L211" s="5"/>
    </row>
    <row r="212" spans="12:12" s="4" customFormat="1" ht="15.75" x14ac:dyDescent="0.25">
      <c r="L212" s="5"/>
    </row>
    <row r="213" spans="12:12" s="4" customFormat="1" ht="15.75" x14ac:dyDescent="0.25">
      <c r="L213" s="5"/>
    </row>
    <row r="214" spans="12:12" s="4" customFormat="1" ht="15.75" x14ac:dyDescent="0.25">
      <c r="L214" s="5"/>
    </row>
    <row r="215" spans="12:12" s="4" customFormat="1" ht="15.75" x14ac:dyDescent="0.25">
      <c r="L215" s="5"/>
    </row>
    <row r="216" spans="12:12" s="4" customFormat="1" ht="15.75" x14ac:dyDescent="0.25">
      <c r="L216" s="5"/>
    </row>
    <row r="217" spans="12:12" s="4" customFormat="1" ht="15.75" x14ac:dyDescent="0.25">
      <c r="L217" s="5"/>
    </row>
    <row r="218" spans="12:12" s="4" customFormat="1" ht="15.75" x14ac:dyDescent="0.25">
      <c r="L218" s="5"/>
    </row>
    <row r="219" spans="12:12" s="4" customFormat="1" ht="15.75" x14ac:dyDescent="0.25">
      <c r="L219" s="5"/>
    </row>
    <row r="220" spans="12:12" s="4" customFormat="1" ht="15.75" x14ac:dyDescent="0.25">
      <c r="L220" s="5"/>
    </row>
    <row r="221" spans="12:12" s="4" customFormat="1" ht="15.75" x14ac:dyDescent="0.25">
      <c r="L221" s="5"/>
    </row>
    <row r="222" spans="12:12" s="4" customFormat="1" ht="15.75" x14ac:dyDescent="0.25">
      <c r="L222" s="5"/>
    </row>
    <row r="223" spans="12:12" s="4" customFormat="1" ht="15.75" x14ac:dyDescent="0.25">
      <c r="L223" s="5"/>
    </row>
    <row r="224" spans="12:12" s="4" customFormat="1" ht="15.75" x14ac:dyDescent="0.25">
      <c r="L224" s="5"/>
    </row>
    <row r="225" spans="12:12" s="4" customFormat="1" ht="15.75" x14ac:dyDescent="0.25">
      <c r="L225" s="5"/>
    </row>
    <row r="226" spans="12:12" s="4" customFormat="1" ht="15.75" x14ac:dyDescent="0.25">
      <c r="L226" s="5"/>
    </row>
    <row r="227" spans="12:12" s="4" customFormat="1" ht="15.75" x14ac:dyDescent="0.25">
      <c r="L227" s="5"/>
    </row>
    <row r="228" spans="12:12" s="4" customFormat="1" ht="15.75" x14ac:dyDescent="0.25">
      <c r="L228" s="5"/>
    </row>
    <row r="229" spans="12:12" s="4" customFormat="1" ht="15.75" x14ac:dyDescent="0.25">
      <c r="L229" s="5"/>
    </row>
    <row r="230" spans="12:12" s="4" customFormat="1" ht="15.75" x14ac:dyDescent="0.25">
      <c r="L230" s="5"/>
    </row>
    <row r="231" spans="12:12" s="4" customFormat="1" ht="15.75" x14ac:dyDescent="0.25">
      <c r="L231" s="5"/>
    </row>
    <row r="232" spans="12:12" s="4" customFormat="1" ht="15.75" x14ac:dyDescent="0.25">
      <c r="L232" s="5"/>
    </row>
    <row r="233" spans="12:12" s="4" customFormat="1" ht="15.75" x14ac:dyDescent="0.25">
      <c r="L233" s="5"/>
    </row>
    <row r="234" spans="12:12" s="4" customFormat="1" ht="15.75" x14ac:dyDescent="0.25">
      <c r="L234" s="5"/>
    </row>
    <row r="235" spans="12:12" s="4" customFormat="1" ht="15.75" x14ac:dyDescent="0.25">
      <c r="L235" s="5"/>
    </row>
    <row r="236" spans="12:12" s="4" customFormat="1" ht="15.75" x14ac:dyDescent="0.25">
      <c r="L236" s="5"/>
    </row>
    <row r="237" spans="12:12" s="4" customFormat="1" ht="15.75" x14ac:dyDescent="0.25">
      <c r="L237" s="5"/>
    </row>
    <row r="238" spans="12:12" s="4" customFormat="1" ht="15.75" x14ac:dyDescent="0.25">
      <c r="L238" s="5"/>
    </row>
    <row r="239" spans="12:12" s="4" customFormat="1" ht="15.75" x14ac:dyDescent="0.25">
      <c r="L239" s="5"/>
    </row>
    <row r="240" spans="12:12" s="4" customFormat="1" ht="15.75" x14ac:dyDescent="0.25">
      <c r="L240" s="5"/>
    </row>
    <row r="241" spans="12:12" s="4" customFormat="1" ht="15.75" x14ac:dyDescent="0.25">
      <c r="L241" s="5"/>
    </row>
    <row r="242" spans="12:12" s="4" customFormat="1" ht="15.75" x14ac:dyDescent="0.25">
      <c r="L242" s="5"/>
    </row>
    <row r="243" spans="12:12" s="4" customFormat="1" ht="15.75" x14ac:dyDescent="0.25">
      <c r="L243" s="5"/>
    </row>
    <row r="244" spans="12:12" s="4" customFormat="1" ht="15.75" x14ac:dyDescent="0.25">
      <c r="L244" s="5"/>
    </row>
    <row r="245" spans="12:12" s="4" customFormat="1" ht="15.75" x14ac:dyDescent="0.25">
      <c r="L245" s="5"/>
    </row>
    <row r="246" spans="12:12" s="4" customFormat="1" ht="15.75" x14ac:dyDescent="0.25">
      <c r="L246" s="5"/>
    </row>
    <row r="247" spans="12:12" s="4" customFormat="1" ht="15.75" x14ac:dyDescent="0.25">
      <c r="L247" s="5"/>
    </row>
    <row r="248" spans="12:12" s="4" customFormat="1" ht="15.75" x14ac:dyDescent="0.25">
      <c r="L248" s="5"/>
    </row>
    <row r="249" spans="12:12" s="4" customFormat="1" ht="15.75" x14ac:dyDescent="0.25">
      <c r="L249" s="5"/>
    </row>
    <row r="250" spans="12:12" s="4" customFormat="1" ht="15.75" x14ac:dyDescent="0.25">
      <c r="L250" s="5"/>
    </row>
    <row r="251" spans="12:12" s="4" customFormat="1" ht="15.75" x14ac:dyDescent="0.25">
      <c r="L251" s="5"/>
    </row>
    <row r="252" spans="12:12" s="4" customFormat="1" ht="15.75" x14ac:dyDescent="0.25">
      <c r="L252" s="5"/>
    </row>
    <row r="253" spans="12:12" s="4" customFormat="1" ht="15.75" x14ac:dyDescent="0.25">
      <c r="L253" s="5"/>
    </row>
    <row r="254" spans="12:12" s="4" customFormat="1" ht="15.75" x14ac:dyDescent="0.25">
      <c r="L254" s="5"/>
    </row>
    <row r="255" spans="12:12" s="4" customFormat="1" ht="15.75" x14ac:dyDescent="0.25">
      <c r="L255" s="5"/>
    </row>
    <row r="256" spans="12:12" s="4" customFormat="1" ht="15.75" x14ac:dyDescent="0.25">
      <c r="L256" s="5"/>
    </row>
    <row r="257" spans="12:12" s="4" customFormat="1" ht="15.75" x14ac:dyDescent="0.25">
      <c r="L257" s="5"/>
    </row>
    <row r="258" spans="12:12" s="4" customFormat="1" ht="15.75" x14ac:dyDescent="0.25">
      <c r="L258" s="5"/>
    </row>
    <row r="259" spans="12:12" s="4" customFormat="1" ht="15.75" x14ac:dyDescent="0.25">
      <c r="L259" s="5"/>
    </row>
    <row r="260" spans="12:12" s="4" customFormat="1" ht="15.75" x14ac:dyDescent="0.25">
      <c r="L260" s="5"/>
    </row>
    <row r="261" spans="12:12" s="4" customFormat="1" ht="15.75" x14ac:dyDescent="0.25">
      <c r="L261" s="5"/>
    </row>
    <row r="262" spans="12:12" s="4" customFormat="1" ht="15.75" x14ac:dyDescent="0.25">
      <c r="L262" s="5"/>
    </row>
    <row r="263" spans="12:12" s="4" customFormat="1" ht="15.75" x14ac:dyDescent="0.25">
      <c r="L263" s="5"/>
    </row>
    <row r="264" spans="12:12" s="4" customFormat="1" ht="15.75" x14ac:dyDescent="0.25">
      <c r="L264" s="5"/>
    </row>
    <row r="265" spans="12:12" s="4" customFormat="1" ht="15.75" x14ac:dyDescent="0.25">
      <c r="L265" s="5"/>
    </row>
    <row r="266" spans="12:12" s="4" customFormat="1" ht="15.75" x14ac:dyDescent="0.25">
      <c r="L266" s="5"/>
    </row>
    <row r="267" spans="12:12" s="4" customFormat="1" ht="15.75" x14ac:dyDescent="0.25">
      <c r="L267" s="5"/>
    </row>
    <row r="268" spans="12:12" s="4" customFormat="1" ht="15.75" x14ac:dyDescent="0.25">
      <c r="L268" s="5"/>
    </row>
    <row r="269" spans="12:12" s="4" customFormat="1" ht="15.75" x14ac:dyDescent="0.25">
      <c r="L269" s="5"/>
    </row>
    <row r="270" spans="12:12" s="4" customFormat="1" ht="15.75" x14ac:dyDescent="0.25">
      <c r="L270" s="5"/>
    </row>
    <row r="271" spans="12:12" s="4" customFormat="1" ht="15.75" x14ac:dyDescent="0.25">
      <c r="L271" s="5"/>
    </row>
    <row r="272" spans="12:12" s="4" customFormat="1" ht="15.75" x14ac:dyDescent="0.25">
      <c r="L272" s="5"/>
    </row>
    <row r="273" spans="12:12" s="4" customFormat="1" ht="15.75" x14ac:dyDescent="0.25">
      <c r="L273" s="5"/>
    </row>
    <row r="274" spans="12:12" s="4" customFormat="1" ht="15.75" x14ac:dyDescent="0.25">
      <c r="L274" s="5"/>
    </row>
    <row r="275" spans="12:12" s="4" customFormat="1" ht="15.75" x14ac:dyDescent="0.25">
      <c r="L275" s="5"/>
    </row>
    <row r="276" spans="12:12" s="4" customFormat="1" ht="15.75" x14ac:dyDescent="0.25">
      <c r="L276" s="5"/>
    </row>
    <row r="277" spans="12:12" s="4" customFormat="1" ht="15.75" x14ac:dyDescent="0.25">
      <c r="L277" s="5"/>
    </row>
    <row r="278" spans="12:12" s="4" customFormat="1" ht="15.75" x14ac:dyDescent="0.25">
      <c r="L278" s="5"/>
    </row>
    <row r="279" spans="12:12" s="4" customFormat="1" ht="15.75" x14ac:dyDescent="0.25">
      <c r="L279" s="5"/>
    </row>
    <row r="280" spans="12:12" s="4" customFormat="1" ht="15.75" x14ac:dyDescent="0.25">
      <c r="L280" s="5"/>
    </row>
    <row r="281" spans="12:12" s="4" customFormat="1" ht="15.75" x14ac:dyDescent="0.25">
      <c r="L281" s="5"/>
    </row>
    <row r="282" spans="12:12" s="4" customFormat="1" ht="15.75" x14ac:dyDescent="0.25">
      <c r="L282" s="5"/>
    </row>
    <row r="283" spans="12:12" s="4" customFormat="1" ht="15.75" x14ac:dyDescent="0.25">
      <c r="L283" s="5"/>
    </row>
    <row r="284" spans="12:12" s="4" customFormat="1" ht="15.75" x14ac:dyDescent="0.25">
      <c r="L284" s="5"/>
    </row>
    <row r="285" spans="12:12" s="4" customFormat="1" ht="15.75" x14ac:dyDescent="0.25">
      <c r="L285" s="5"/>
    </row>
    <row r="286" spans="12:12" s="4" customFormat="1" ht="15.75" x14ac:dyDescent="0.25">
      <c r="L286" s="5"/>
    </row>
    <row r="287" spans="12:12" s="4" customFormat="1" ht="15.75" x14ac:dyDescent="0.25">
      <c r="L287" s="5"/>
    </row>
    <row r="288" spans="12:12" s="4" customFormat="1" ht="15.75" x14ac:dyDescent="0.25">
      <c r="L288" s="5"/>
    </row>
    <row r="289" spans="12:12" s="4" customFormat="1" ht="15.75" x14ac:dyDescent="0.25">
      <c r="L289" s="5"/>
    </row>
    <row r="290" spans="12:12" s="4" customFormat="1" ht="15.75" x14ac:dyDescent="0.25">
      <c r="L290" s="5"/>
    </row>
    <row r="291" spans="12:12" s="4" customFormat="1" ht="15.75" x14ac:dyDescent="0.25">
      <c r="L291" s="5"/>
    </row>
    <row r="292" spans="12:12" s="4" customFormat="1" ht="15.75" x14ac:dyDescent="0.25">
      <c r="L292" s="5"/>
    </row>
    <row r="293" spans="12:12" s="4" customFormat="1" ht="15.75" x14ac:dyDescent="0.25">
      <c r="L293" s="5"/>
    </row>
    <row r="294" spans="12:12" s="4" customFormat="1" ht="15.75" x14ac:dyDescent="0.25">
      <c r="L294" s="5"/>
    </row>
    <row r="295" spans="12:12" s="4" customFormat="1" ht="15.75" x14ac:dyDescent="0.25">
      <c r="L295" s="5"/>
    </row>
    <row r="296" spans="12:12" s="4" customFormat="1" ht="15.75" x14ac:dyDescent="0.25">
      <c r="L296" s="5"/>
    </row>
    <row r="297" spans="12:12" s="4" customFormat="1" ht="15.75" x14ac:dyDescent="0.25">
      <c r="L297" s="5"/>
    </row>
    <row r="298" spans="12:12" s="4" customFormat="1" ht="15.75" x14ac:dyDescent="0.25">
      <c r="L298" s="5"/>
    </row>
    <row r="299" spans="12:12" s="4" customFormat="1" ht="15.75" x14ac:dyDescent="0.25">
      <c r="L299" s="5"/>
    </row>
    <row r="300" spans="12:12" s="4" customFormat="1" ht="15.75" x14ac:dyDescent="0.25">
      <c r="L300" s="5"/>
    </row>
    <row r="301" spans="12:12" s="4" customFormat="1" ht="15.75" x14ac:dyDescent="0.25">
      <c r="L301" s="5"/>
    </row>
    <row r="302" spans="12:12" s="4" customFormat="1" ht="15.75" x14ac:dyDescent="0.25">
      <c r="L302" s="5"/>
    </row>
    <row r="303" spans="12:12" s="4" customFormat="1" ht="15.75" x14ac:dyDescent="0.25">
      <c r="L303" s="5"/>
    </row>
    <row r="304" spans="12:12" s="4" customFormat="1" ht="15.75" x14ac:dyDescent="0.25">
      <c r="L304" s="5"/>
    </row>
    <row r="305" spans="12:12" s="4" customFormat="1" ht="15.75" x14ac:dyDescent="0.25">
      <c r="L305" s="5"/>
    </row>
    <row r="306" spans="12:12" s="4" customFormat="1" ht="15.75" x14ac:dyDescent="0.25">
      <c r="L306" s="5"/>
    </row>
    <row r="307" spans="12:12" s="4" customFormat="1" ht="15.75" x14ac:dyDescent="0.25">
      <c r="L307" s="5"/>
    </row>
    <row r="308" spans="12:12" s="4" customFormat="1" ht="15.75" x14ac:dyDescent="0.25">
      <c r="L308" s="5"/>
    </row>
    <row r="309" spans="12:12" s="4" customFormat="1" ht="15.75" x14ac:dyDescent="0.25">
      <c r="L309" s="5"/>
    </row>
    <row r="310" spans="12:12" s="4" customFormat="1" ht="15.75" x14ac:dyDescent="0.25">
      <c r="L310" s="5"/>
    </row>
    <row r="311" spans="12:12" s="4" customFormat="1" ht="15.75" x14ac:dyDescent="0.25">
      <c r="L311" s="5"/>
    </row>
    <row r="312" spans="12:12" s="4" customFormat="1" ht="15.75" x14ac:dyDescent="0.25">
      <c r="L312" s="5"/>
    </row>
    <row r="313" spans="12:12" s="4" customFormat="1" ht="15.75" x14ac:dyDescent="0.25">
      <c r="L313" s="5"/>
    </row>
    <row r="314" spans="12:12" s="4" customFormat="1" ht="15.75" x14ac:dyDescent="0.25">
      <c r="L314" s="5"/>
    </row>
    <row r="315" spans="12:12" s="4" customFormat="1" ht="15.75" x14ac:dyDescent="0.25">
      <c r="L315" s="5"/>
    </row>
    <row r="316" spans="12:12" s="4" customFormat="1" ht="15.75" x14ac:dyDescent="0.25">
      <c r="L316" s="5"/>
    </row>
    <row r="317" spans="12:12" s="4" customFormat="1" ht="15.75" x14ac:dyDescent="0.25">
      <c r="L317" s="5"/>
    </row>
    <row r="318" spans="12:12" s="4" customFormat="1" ht="15.75" x14ac:dyDescent="0.25">
      <c r="L318" s="5"/>
    </row>
    <row r="319" spans="12:12" s="4" customFormat="1" ht="15.75" x14ac:dyDescent="0.25">
      <c r="L319" s="5"/>
    </row>
    <row r="320" spans="12:12" s="4" customFormat="1" ht="15.75" x14ac:dyDescent="0.25">
      <c r="L320" s="5"/>
    </row>
    <row r="321" spans="1:14" s="4" customFormat="1" ht="15.75" x14ac:dyDescent="0.25">
      <c r="L321" s="5"/>
    </row>
    <row r="322" spans="1:14" s="4" customFormat="1" ht="15.75" x14ac:dyDescent="0.25">
      <c r="L322" s="5"/>
    </row>
    <row r="323" spans="1:14" s="4" customFormat="1" ht="15.75" x14ac:dyDescent="0.25">
      <c r="L323" s="5"/>
    </row>
    <row r="324" spans="1:14" s="4" customFormat="1" ht="15.75" x14ac:dyDescent="0.25">
      <c r="L324" s="5"/>
    </row>
    <row r="325" spans="1:14" s="4" customFormat="1" ht="15.75" x14ac:dyDescent="0.25">
      <c r="L325" s="5"/>
    </row>
    <row r="326" spans="1:14" s="4" customFormat="1" ht="15.75" x14ac:dyDescent="0.25">
      <c r="L326" s="5"/>
    </row>
    <row r="327" spans="1:14" s="4" customFormat="1" ht="15.75" x14ac:dyDescent="0.25">
      <c r="L327" s="5"/>
    </row>
    <row r="328" spans="1:14" s="4" customFormat="1" ht="15.75" x14ac:dyDescent="0.25">
      <c r="L328" s="5"/>
    </row>
    <row r="329" spans="1:14" s="4" customFormat="1" ht="15.75" x14ac:dyDescent="0.25">
      <c r="L329" s="5"/>
    </row>
    <row r="330" spans="1:14" s="4" customFormat="1" ht="15.75" x14ac:dyDescent="0.25">
      <c r="L330" s="5"/>
    </row>
    <row r="331" spans="1:14" s="4" customFormat="1" ht="15.75" x14ac:dyDescent="0.25">
      <c r="L331" s="5"/>
    </row>
    <row r="332" spans="1:14" s="4" customFormat="1" ht="15.75" x14ac:dyDescent="0.25">
      <c r="L332" s="5"/>
    </row>
    <row r="333" spans="1:14" ht="15.75" x14ac:dyDescent="0.25">
      <c r="A333" s="4"/>
      <c r="B333" s="4"/>
      <c r="C333" s="4"/>
      <c r="D333" s="4"/>
      <c r="E333" s="4"/>
      <c r="F333" s="4"/>
      <c r="G333" s="4"/>
      <c r="H333" s="4"/>
      <c r="I333" s="4"/>
      <c r="J333" s="4"/>
      <c r="K333" s="4"/>
      <c r="L333" s="5"/>
      <c r="M333" s="4"/>
      <c r="N333" s="4"/>
    </row>
  </sheetData>
  <mergeCells count="1">
    <mergeCell ref="A1:L1"/>
  </mergeCells>
  <pageMargins left="0.7" right="0.7" top="0.75" bottom="0.75" header="0.3" footer="0.3"/>
  <pageSetup paperSize="9"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M331"/>
  <sheetViews>
    <sheetView workbookViewId="0">
      <selection activeCell="D13" sqref="D13"/>
    </sheetView>
  </sheetViews>
  <sheetFormatPr defaultRowHeight="15" x14ac:dyDescent="0.25"/>
  <cols>
    <col min="1" max="1" width="15.5703125" style="2" customWidth="1"/>
    <col min="2" max="3" width="13.7109375" style="2" customWidth="1"/>
    <col min="4" max="4" width="16" style="2" customWidth="1"/>
    <col min="5" max="5" width="16.42578125" style="2" customWidth="1"/>
    <col min="6" max="6" width="27.140625" style="2" customWidth="1"/>
    <col min="7" max="7" width="23.28515625" style="2" customWidth="1"/>
    <col min="8" max="8" width="26.140625" style="2" customWidth="1"/>
    <col min="9" max="9" width="18.7109375" style="2" customWidth="1"/>
    <col min="10" max="10" width="12.28515625" style="2" customWidth="1"/>
    <col min="11" max="11" width="16" style="2" customWidth="1"/>
    <col min="12" max="12" width="10.7109375" style="3" customWidth="1"/>
    <col min="13" max="13" width="9.140625" style="2"/>
    <col min="14" max="16384" width="9.140625" style="1"/>
  </cols>
  <sheetData>
    <row r="1" spans="1:13" ht="46.5" x14ac:dyDescent="0.7">
      <c r="A1" s="31" t="s">
        <v>0</v>
      </c>
      <c r="B1" s="31"/>
      <c r="C1" s="31"/>
      <c r="D1" s="31"/>
      <c r="E1" s="31"/>
      <c r="F1" s="31"/>
      <c r="G1" s="31"/>
      <c r="H1" s="31"/>
      <c r="I1" s="31"/>
      <c r="J1" s="31"/>
      <c r="K1" s="31"/>
      <c r="L1" s="31"/>
      <c r="M1" s="1"/>
    </row>
    <row r="2" spans="1:13" s="4" customFormat="1" ht="15.75" x14ac:dyDescent="0.25">
      <c r="L2" s="5"/>
    </row>
    <row r="3" spans="1:13" s="7" customFormat="1" ht="15.75" x14ac:dyDescent="0.25">
      <c r="A3" s="6" t="s">
        <v>1</v>
      </c>
      <c r="B3" s="7" t="s">
        <v>13</v>
      </c>
      <c r="C3" s="7" t="s">
        <v>14</v>
      </c>
      <c r="D3" s="7" t="s">
        <v>197</v>
      </c>
      <c r="E3" s="7" t="s">
        <v>2</v>
      </c>
      <c r="F3" s="7" t="s">
        <v>6</v>
      </c>
      <c r="G3" s="7" t="s">
        <v>7</v>
      </c>
      <c r="H3" s="7" t="s">
        <v>3</v>
      </c>
      <c r="I3" s="7" t="s">
        <v>4</v>
      </c>
      <c r="J3" s="7" t="s">
        <v>5</v>
      </c>
      <c r="K3" s="7" t="s">
        <v>192</v>
      </c>
      <c r="L3" s="8" t="s">
        <v>193</v>
      </c>
    </row>
    <row r="4" spans="1:13" s="4" customFormat="1" ht="15.75" x14ac:dyDescent="0.25">
      <c r="A4" s="9">
        <v>17</v>
      </c>
      <c r="B4" s="10" t="s">
        <v>52</v>
      </c>
      <c r="C4" s="10" t="s">
        <v>53</v>
      </c>
      <c r="D4" s="11">
        <v>24699</v>
      </c>
      <c r="E4" s="11">
        <v>34218</v>
      </c>
      <c r="F4" s="10" t="s">
        <v>111</v>
      </c>
      <c r="G4" s="10" t="s">
        <v>31</v>
      </c>
      <c r="H4" s="10" t="s">
        <v>131</v>
      </c>
      <c r="I4" s="10" t="s">
        <v>151</v>
      </c>
      <c r="J4" s="4">
        <v>2095</v>
      </c>
      <c r="K4" s="10" t="s">
        <v>165</v>
      </c>
      <c r="L4" s="12">
        <v>99680.000000000015</v>
      </c>
    </row>
    <row r="5" spans="1:13" s="4" customFormat="1" ht="15.75" x14ac:dyDescent="0.25">
      <c r="A5" s="13">
        <v>26</v>
      </c>
      <c r="B5" s="10" t="s">
        <v>69</v>
      </c>
      <c r="C5" s="10" t="s">
        <v>70</v>
      </c>
      <c r="D5" s="11">
        <v>24605</v>
      </c>
      <c r="E5" s="11">
        <v>34222</v>
      </c>
      <c r="F5" s="10" t="s">
        <v>114</v>
      </c>
      <c r="G5" s="10" t="s">
        <v>31</v>
      </c>
      <c r="H5" s="10" t="s">
        <v>140</v>
      </c>
      <c r="I5" s="10" t="s">
        <v>183</v>
      </c>
      <c r="J5" s="4">
        <v>2745</v>
      </c>
      <c r="K5" s="10" t="s">
        <v>174</v>
      </c>
      <c r="L5" s="12">
        <v>42560.000000000007</v>
      </c>
      <c r="M5" s="10"/>
    </row>
    <row r="6" spans="1:13" s="4" customFormat="1" ht="15.75" x14ac:dyDescent="0.25">
      <c r="A6" s="13">
        <v>8</v>
      </c>
      <c r="B6" s="10" t="s">
        <v>35</v>
      </c>
      <c r="C6" s="10" t="s">
        <v>18</v>
      </c>
      <c r="D6" s="11">
        <v>24667</v>
      </c>
      <c r="E6" s="11">
        <v>34222</v>
      </c>
      <c r="F6" s="10" t="s">
        <v>194</v>
      </c>
      <c r="G6" s="10" t="s">
        <v>31</v>
      </c>
      <c r="H6" s="10" t="s">
        <v>98</v>
      </c>
      <c r="I6" s="10" t="s">
        <v>187</v>
      </c>
      <c r="J6" s="4">
        <v>2198</v>
      </c>
      <c r="K6" s="10" t="s">
        <v>99</v>
      </c>
      <c r="L6" s="12">
        <v>109760.00000000001</v>
      </c>
      <c r="M6" s="10"/>
    </row>
    <row r="7" spans="1:13" s="4" customFormat="1" ht="15.75" x14ac:dyDescent="0.25">
      <c r="A7" s="9">
        <v>7</v>
      </c>
      <c r="B7" s="10" t="s">
        <v>33</v>
      </c>
      <c r="C7" s="10" t="s">
        <v>34</v>
      </c>
      <c r="D7" s="11">
        <v>25749</v>
      </c>
      <c r="E7" s="11">
        <v>34393</v>
      </c>
      <c r="F7" s="10" t="s">
        <v>29</v>
      </c>
      <c r="G7" s="10" t="s">
        <v>32</v>
      </c>
      <c r="H7" s="10" t="s">
        <v>96</v>
      </c>
      <c r="I7" s="10" t="s">
        <v>186</v>
      </c>
      <c r="J7" s="4">
        <v>2234</v>
      </c>
      <c r="K7" s="10" t="s">
        <v>97</v>
      </c>
      <c r="L7" s="12">
        <v>61600.000000000007</v>
      </c>
      <c r="M7" s="10"/>
    </row>
    <row r="8" spans="1:13" s="4" customFormat="1" ht="15.75" x14ac:dyDescent="0.25">
      <c r="A8" s="13">
        <v>25</v>
      </c>
      <c r="B8" s="10" t="s">
        <v>67</v>
      </c>
      <c r="C8" s="10" t="s">
        <v>68</v>
      </c>
      <c r="D8" s="11">
        <v>25842</v>
      </c>
      <c r="E8" s="11">
        <v>34393</v>
      </c>
      <c r="F8" s="10" t="s">
        <v>120</v>
      </c>
      <c r="G8" s="10" t="s">
        <v>32</v>
      </c>
      <c r="H8" s="10" t="s">
        <v>139</v>
      </c>
      <c r="I8" s="10" t="s">
        <v>182</v>
      </c>
      <c r="J8" s="4">
        <v>2037</v>
      </c>
      <c r="K8" s="10" t="s">
        <v>173</v>
      </c>
      <c r="L8" s="12">
        <v>48160.000000000007</v>
      </c>
      <c r="M8" s="10"/>
    </row>
    <row r="9" spans="1:13" s="4" customFormat="1" ht="15.75" x14ac:dyDescent="0.25">
      <c r="A9" s="13">
        <v>16</v>
      </c>
      <c r="B9" s="10" t="s">
        <v>50</v>
      </c>
      <c r="C9" s="10" t="s">
        <v>51</v>
      </c>
      <c r="D9" s="11">
        <v>25751</v>
      </c>
      <c r="E9" s="11">
        <v>34393</v>
      </c>
      <c r="F9" s="10" t="s">
        <v>110</v>
      </c>
      <c r="G9" s="10" t="s">
        <v>32</v>
      </c>
      <c r="H9" s="10" t="s">
        <v>130</v>
      </c>
      <c r="I9" s="10" t="s">
        <v>94</v>
      </c>
      <c r="J9" s="4">
        <v>2234</v>
      </c>
      <c r="K9" s="10" t="s">
        <v>164</v>
      </c>
      <c r="L9" s="12">
        <v>44800.000000000007</v>
      </c>
      <c r="M9" s="10"/>
    </row>
    <row r="10" spans="1:13" s="4" customFormat="1" ht="15.75" x14ac:dyDescent="0.25">
      <c r="A10" s="13">
        <v>18</v>
      </c>
      <c r="B10" s="10" t="s">
        <v>54</v>
      </c>
      <c r="C10" s="10" t="s">
        <v>55</v>
      </c>
      <c r="D10" s="11">
        <v>26381</v>
      </c>
      <c r="E10" s="11">
        <v>34677</v>
      </c>
      <c r="F10" s="10" t="s">
        <v>112</v>
      </c>
      <c r="G10" s="10" t="s">
        <v>9</v>
      </c>
      <c r="H10" s="10" t="s">
        <v>132</v>
      </c>
      <c r="I10" s="10" t="s">
        <v>152</v>
      </c>
      <c r="J10" s="4">
        <v>2093</v>
      </c>
      <c r="K10" s="10" t="s">
        <v>166</v>
      </c>
      <c r="L10" s="12">
        <v>134400</v>
      </c>
      <c r="M10" s="10"/>
    </row>
    <row r="11" spans="1:13" s="4" customFormat="1" ht="15.75" x14ac:dyDescent="0.25">
      <c r="A11" s="13">
        <v>27</v>
      </c>
      <c r="B11" s="10" t="s">
        <v>71</v>
      </c>
      <c r="C11" s="10" t="s">
        <v>72</v>
      </c>
      <c r="D11" s="11">
        <v>26413</v>
      </c>
      <c r="E11" s="11">
        <v>34677</v>
      </c>
      <c r="F11" s="10" t="s">
        <v>121</v>
      </c>
      <c r="G11" s="10" t="s">
        <v>123</v>
      </c>
      <c r="H11" s="10" t="s">
        <v>141</v>
      </c>
      <c r="I11" s="10" t="s">
        <v>184</v>
      </c>
      <c r="J11" s="4">
        <v>2072</v>
      </c>
      <c r="K11" s="10" t="s">
        <v>175</v>
      </c>
      <c r="L11" s="12">
        <v>70560</v>
      </c>
      <c r="M11" s="10"/>
    </row>
    <row r="12" spans="1:13" s="4" customFormat="1" ht="15.75" x14ac:dyDescent="0.25">
      <c r="A12" s="9">
        <v>9</v>
      </c>
      <c r="B12" s="10" t="s">
        <v>36</v>
      </c>
      <c r="C12" s="10" t="s">
        <v>37</v>
      </c>
      <c r="D12" s="11">
        <v>26658</v>
      </c>
      <c r="E12" s="11">
        <v>34677</v>
      </c>
      <c r="F12" s="10" t="s">
        <v>100</v>
      </c>
      <c r="G12" s="10" t="s">
        <v>9</v>
      </c>
      <c r="H12" s="10" t="s">
        <v>101</v>
      </c>
      <c r="I12" s="10" t="s">
        <v>102</v>
      </c>
      <c r="J12" s="4">
        <v>2068</v>
      </c>
      <c r="K12" s="10" t="s">
        <v>103</v>
      </c>
      <c r="L12" s="12">
        <v>50400.000000000007</v>
      </c>
      <c r="M12" s="10"/>
    </row>
    <row r="13" spans="1:13" s="4" customFormat="1" ht="15.75" x14ac:dyDescent="0.25">
      <c r="A13" s="13">
        <v>23</v>
      </c>
      <c r="B13" s="10" t="s">
        <v>63</v>
      </c>
      <c r="C13" s="10" t="s">
        <v>64</v>
      </c>
      <c r="D13" s="11">
        <v>30832</v>
      </c>
      <c r="E13" s="11">
        <v>37424</v>
      </c>
      <c r="F13" s="10" t="s">
        <v>27</v>
      </c>
      <c r="G13" s="10" t="s">
        <v>31</v>
      </c>
      <c r="H13" s="10" t="s">
        <v>137</v>
      </c>
      <c r="I13" s="10" t="s">
        <v>189</v>
      </c>
      <c r="J13" s="4">
        <v>2030</v>
      </c>
      <c r="K13" s="10" t="s">
        <v>171</v>
      </c>
      <c r="L13" s="12">
        <v>25760.000000000004</v>
      </c>
      <c r="M13" s="10"/>
    </row>
    <row r="14" spans="1:13" s="4" customFormat="1" ht="15.75" x14ac:dyDescent="0.25">
      <c r="A14" s="9">
        <v>5</v>
      </c>
      <c r="B14" s="10" t="s">
        <v>23</v>
      </c>
      <c r="C14" s="10" t="s">
        <v>18</v>
      </c>
      <c r="D14" s="11">
        <v>30831</v>
      </c>
      <c r="E14" s="11">
        <v>37428</v>
      </c>
      <c r="F14" s="10" t="s">
        <v>27</v>
      </c>
      <c r="G14" s="10" t="s">
        <v>31</v>
      </c>
      <c r="H14" s="10" t="s">
        <v>90</v>
      </c>
      <c r="I14" s="10" t="s">
        <v>91</v>
      </c>
      <c r="J14" s="4">
        <v>2146</v>
      </c>
      <c r="K14" s="10" t="s">
        <v>92</v>
      </c>
      <c r="L14" s="12">
        <v>29120.000000000004</v>
      </c>
      <c r="M14" s="10"/>
    </row>
    <row r="15" spans="1:13" s="4" customFormat="1" ht="15.75" x14ac:dyDescent="0.25">
      <c r="A15" s="13">
        <v>32</v>
      </c>
      <c r="B15" s="10" t="s">
        <v>77</v>
      </c>
      <c r="C15" s="10" t="s">
        <v>82</v>
      </c>
      <c r="D15" s="11">
        <v>30802</v>
      </c>
      <c r="E15" s="11">
        <v>37428</v>
      </c>
      <c r="F15" s="10" t="s">
        <v>119</v>
      </c>
      <c r="G15" s="10" t="s">
        <v>30</v>
      </c>
      <c r="H15" s="10" t="s">
        <v>146</v>
      </c>
      <c r="I15" s="10" t="s">
        <v>191</v>
      </c>
      <c r="J15" s="4">
        <v>2767</v>
      </c>
      <c r="K15" s="10" t="s">
        <v>180</v>
      </c>
      <c r="L15" s="12">
        <v>77280.000000000015</v>
      </c>
      <c r="M15" s="10"/>
    </row>
    <row r="16" spans="1:13" s="4" customFormat="1" ht="15.75" x14ac:dyDescent="0.25">
      <c r="A16" s="13">
        <v>14</v>
      </c>
      <c r="B16" s="10" t="s">
        <v>46</v>
      </c>
      <c r="C16" s="10" t="s">
        <v>47</v>
      </c>
      <c r="D16" s="11">
        <v>30809</v>
      </c>
      <c r="E16" s="11">
        <v>37429</v>
      </c>
      <c r="F16" s="10" t="s">
        <v>115</v>
      </c>
      <c r="G16" s="10" t="s">
        <v>31</v>
      </c>
      <c r="H16" s="10" t="s">
        <v>128</v>
      </c>
      <c r="I16" s="10" t="s">
        <v>149</v>
      </c>
      <c r="J16" s="4">
        <v>2026</v>
      </c>
      <c r="K16" s="10" t="s">
        <v>162</v>
      </c>
      <c r="L16" s="12">
        <v>89600.000000000015</v>
      </c>
      <c r="M16" s="10"/>
    </row>
    <row r="17" spans="1:13" s="4" customFormat="1" ht="15.75" x14ac:dyDescent="0.25">
      <c r="A17" s="9">
        <v>13</v>
      </c>
      <c r="B17" s="10" t="s">
        <v>44</v>
      </c>
      <c r="C17" s="10" t="s">
        <v>45</v>
      </c>
      <c r="D17" s="11">
        <v>30052</v>
      </c>
      <c r="E17" s="11">
        <v>38122</v>
      </c>
      <c r="F17" s="10" t="s">
        <v>108</v>
      </c>
      <c r="G17" s="10" t="s">
        <v>30</v>
      </c>
      <c r="H17" s="10" t="s">
        <v>127</v>
      </c>
      <c r="I17" s="10" t="s">
        <v>88</v>
      </c>
      <c r="J17" s="4">
        <v>2088</v>
      </c>
      <c r="K17" s="10" t="s">
        <v>161</v>
      </c>
      <c r="L17" s="12">
        <v>98560.000000000015</v>
      </c>
      <c r="M17" s="10"/>
    </row>
    <row r="18" spans="1:13" s="4" customFormat="1" ht="15.75" x14ac:dyDescent="0.25">
      <c r="A18" s="13">
        <v>31</v>
      </c>
      <c r="B18" s="10" t="s">
        <v>80</v>
      </c>
      <c r="C18" s="10" t="s">
        <v>81</v>
      </c>
      <c r="D18" s="11">
        <v>30266</v>
      </c>
      <c r="E18" s="11">
        <v>38122</v>
      </c>
      <c r="F18" s="10" t="s">
        <v>118</v>
      </c>
      <c r="G18" s="10" t="s">
        <v>30</v>
      </c>
      <c r="H18" s="10" t="s">
        <v>145</v>
      </c>
      <c r="I18" s="10" t="s">
        <v>154</v>
      </c>
      <c r="J18" s="4">
        <v>2193</v>
      </c>
      <c r="K18" s="10" t="s">
        <v>179</v>
      </c>
      <c r="L18" s="12">
        <v>26880.000000000004</v>
      </c>
      <c r="M18" s="10"/>
    </row>
    <row r="19" spans="1:13" s="4" customFormat="1" ht="15.75" x14ac:dyDescent="0.25">
      <c r="A19" s="13">
        <v>4</v>
      </c>
      <c r="B19" s="10" t="s">
        <v>22</v>
      </c>
      <c r="C19" s="10" t="s">
        <v>17</v>
      </c>
      <c r="D19" s="11">
        <v>30049</v>
      </c>
      <c r="E19" s="11">
        <v>38122</v>
      </c>
      <c r="F19" s="10" t="s">
        <v>26</v>
      </c>
      <c r="G19" s="10" t="s">
        <v>30</v>
      </c>
      <c r="H19" s="10" t="s">
        <v>87</v>
      </c>
      <c r="I19" s="10" t="s">
        <v>88</v>
      </c>
      <c r="J19" s="4">
        <v>2088</v>
      </c>
      <c r="K19" s="10" t="s">
        <v>89</v>
      </c>
      <c r="L19" s="12">
        <v>75040</v>
      </c>
      <c r="M19" s="10"/>
    </row>
    <row r="20" spans="1:13" s="4" customFormat="1" ht="15.75" x14ac:dyDescent="0.25">
      <c r="A20" s="13">
        <v>22</v>
      </c>
      <c r="B20" s="10" t="s">
        <v>58</v>
      </c>
      <c r="C20" s="10" t="s">
        <v>62</v>
      </c>
      <c r="D20" s="11">
        <v>30083</v>
      </c>
      <c r="E20" s="11">
        <v>38122</v>
      </c>
      <c r="F20" s="10" t="s">
        <v>117</v>
      </c>
      <c r="G20" s="10" t="s">
        <v>30</v>
      </c>
      <c r="H20" s="10" t="s">
        <v>136</v>
      </c>
      <c r="I20" s="10" t="s">
        <v>188</v>
      </c>
      <c r="J20" s="4">
        <v>2196</v>
      </c>
      <c r="K20" s="10" t="s">
        <v>170</v>
      </c>
      <c r="L20" s="12">
        <v>34720</v>
      </c>
      <c r="M20" s="10"/>
    </row>
    <row r="21" spans="1:13" s="4" customFormat="1" ht="15.75" x14ac:dyDescent="0.25">
      <c r="A21" s="13">
        <v>12</v>
      </c>
      <c r="B21" s="10" t="s">
        <v>42</v>
      </c>
      <c r="C21" s="10" t="s">
        <v>43</v>
      </c>
      <c r="D21" s="11">
        <v>25234</v>
      </c>
      <c r="E21" s="11">
        <v>38237</v>
      </c>
      <c r="F21" s="10" t="s">
        <v>107</v>
      </c>
      <c r="G21" s="10" t="s">
        <v>9</v>
      </c>
      <c r="H21" s="10" t="s">
        <v>126</v>
      </c>
      <c r="I21" s="10" t="s">
        <v>148</v>
      </c>
      <c r="J21" s="4">
        <v>2065</v>
      </c>
      <c r="K21" s="10" t="s">
        <v>160</v>
      </c>
      <c r="L21" s="12">
        <v>87360.000000000015</v>
      </c>
      <c r="M21" s="10"/>
    </row>
    <row r="22" spans="1:13" s="4" customFormat="1" ht="15.75" x14ac:dyDescent="0.25">
      <c r="A22" s="13">
        <v>21</v>
      </c>
      <c r="B22" s="10" t="s">
        <v>60</v>
      </c>
      <c r="C22" s="10" t="s">
        <v>61</v>
      </c>
      <c r="D22" s="11">
        <v>25234</v>
      </c>
      <c r="E22" s="11">
        <v>38237</v>
      </c>
      <c r="F22" s="10" t="s">
        <v>116</v>
      </c>
      <c r="G22" s="10" t="s">
        <v>9</v>
      </c>
      <c r="H22" s="10" t="s">
        <v>135</v>
      </c>
      <c r="I22" s="10" t="s">
        <v>157</v>
      </c>
      <c r="J22" s="4">
        <v>2040</v>
      </c>
      <c r="K22" s="10" t="s">
        <v>169</v>
      </c>
      <c r="L22" s="12">
        <v>72800</v>
      </c>
      <c r="M22" s="10"/>
    </row>
    <row r="23" spans="1:13" s="4" customFormat="1" ht="15.75" x14ac:dyDescent="0.25">
      <c r="A23" s="13">
        <v>30</v>
      </c>
      <c r="B23" s="10" t="s">
        <v>79</v>
      </c>
      <c r="C23" s="10" t="s">
        <v>78</v>
      </c>
      <c r="D23" s="11">
        <v>25324</v>
      </c>
      <c r="E23" s="11">
        <v>38237</v>
      </c>
      <c r="F23" s="10" t="s">
        <v>124</v>
      </c>
      <c r="G23" s="10" t="s">
        <v>31</v>
      </c>
      <c r="H23" s="10" t="s">
        <v>144</v>
      </c>
      <c r="I23" s="10" t="s">
        <v>153</v>
      </c>
      <c r="J23" s="4">
        <v>2093</v>
      </c>
      <c r="K23" s="10" t="s">
        <v>178</v>
      </c>
      <c r="L23" s="12">
        <v>98560.000000000015</v>
      </c>
      <c r="M23" s="10"/>
    </row>
    <row r="24" spans="1:13" s="4" customFormat="1" ht="15.75" x14ac:dyDescent="0.25">
      <c r="A24" s="9">
        <v>3</v>
      </c>
      <c r="B24" s="10" t="s">
        <v>21</v>
      </c>
      <c r="C24" s="10" t="s">
        <v>16</v>
      </c>
      <c r="D24" s="11">
        <v>25384</v>
      </c>
      <c r="E24" s="11">
        <v>38237</v>
      </c>
      <c r="F24" s="10" t="s">
        <v>25</v>
      </c>
      <c r="G24" s="10" t="s">
        <v>9</v>
      </c>
      <c r="H24" s="10" t="s">
        <v>84</v>
      </c>
      <c r="I24" s="10" t="s">
        <v>85</v>
      </c>
      <c r="J24" s="4">
        <v>2065</v>
      </c>
      <c r="K24" s="10" t="s">
        <v>86</v>
      </c>
      <c r="L24" s="12">
        <v>85120.000000000015</v>
      </c>
      <c r="M24" s="10"/>
    </row>
    <row r="25" spans="1:13" s="4" customFormat="1" ht="15.75" x14ac:dyDescent="0.25">
      <c r="A25" s="13">
        <v>6</v>
      </c>
      <c r="B25" s="10" t="s">
        <v>24</v>
      </c>
      <c r="C25" s="10" t="s">
        <v>19</v>
      </c>
      <c r="D25" s="11">
        <v>23225</v>
      </c>
      <c r="E25" s="11">
        <v>38971</v>
      </c>
      <c r="F25" s="10" t="s">
        <v>83</v>
      </c>
      <c r="G25" s="10" t="s">
        <v>28</v>
      </c>
      <c r="H25" s="10" t="s">
        <v>93</v>
      </c>
      <c r="I25" s="10" t="s">
        <v>94</v>
      </c>
      <c r="J25" s="4">
        <v>2234</v>
      </c>
      <c r="K25" s="10" t="s">
        <v>95</v>
      </c>
      <c r="L25" s="12">
        <v>48160.000000000007</v>
      </c>
      <c r="M25" s="10"/>
    </row>
    <row r="26" spans="1:13" s="4" customFormat="1" ht="15.75" x14ac:dyDescent="0.25">
      <c r="A26" s="13">
        <v>24</v>
      </c>
      <c r="B26" s="10" t="s">
        <v>65</v>
      </c>
      <c r="C26" s="10" t="s">
        <v>66</v>
      </c>
      <c r="D26" s="11">
        <v>23257</v>
      </c>
      <c r="E26" s="11">
        <v>38971</v>
      </c>
      <c r="F26" s="10" t="s">
        <v>26</v>
      </c>
      <c r="G26" s="10" t="s">
        <v>28</v>
      </c>
      <c r="H26" s="10" t="s">
        <v>138</v>
      </c>
      <c r="I26" s="10" t="s">
        <v>181</v>
      </c>
      <c r="J26" s="4">
        <v>2192</v>
      </c>
      <c r="K26" s="10" t="s">
        <v>172</v>
      </c>
      <c r="L26" s="12">
        <v>62720.000000000007</v>
      </c>
      <c r="M26" s="10"/>
    </row>
    <row r="27" spans="1:13" s="4" customFormat="1" ht="15.75" x14ac:dyDescent="0.25">
      <c r="A27" s="9">
        <v>15</v>
      </c>
      <c r="B27" s="10" t="s">
        <v>48</v>
      </c>
      <c r="C27" s="10" t="s">
        <v>49</v>
      </c>
      <c r="D27" s="11">
        <v>25511</v>
      </c>
      <c r="E27" s="11">
        <v>38971</v>
      </c>
      <c r="F27" s="10" t="s">
        <v>109</v>
      </c>
      <c r="G27" s="10" t="s">
        <v>28</v>
      </c>
      <c r="H27" s="10" t="s">
        <v>129</v>
      </c>
      <c r="I27" s="10" t="s">
        <v>150</v>
      </c>
      <c r="J27" s="4">
        <v>2230</v>
      </c>
      <c r="K27" s="10" t="s">
        <v>163</v>
      </c>
      <c r="L27" s="12">
        <v>34720</v>
      </c>
      <c r="M27" s="10"/>
    </row>
    <row r="28" spans="1:13" s="4" customFormat="1" ht="15.75" x14ac:dyDescent="0.25">
      <c r="A28" s="13">
        <v>20</v>
      </c>
      <c r="B28" s="10" t="s">
        <v>58</v>
      </c>
      <c r="C28" s="10" t="s">
        <v>59</v>
      </c>
      <c r="D28" s="11">
        <v>27379</v>
      </c>
      <c r="E28" s="11">
        <v>39552</v>
      </c>
      <c r="F28" s="10" t="s">
        <v>114</v>
      </c>
      <c r="G28" s="10" t="s">
        <v>31</v>
      </c>
      <c r="H28" s="10" t="s">
        <v>134</v>
      </c>
      <c r="I28" s="10" t="s">
        <v>156</v>
      </c>
      <c r="J28" s="4">
        <v>2039</v>
      </c>
      <c r="K28" s="10" t="s">
        <v>168</v>
      </c>
      <c r="L28" s="12">
        <v>50400.000000000007</v>
      </c>
      <c r="M28" s="10"/>
    </row>
    <row r="29" spans="1:13" s="4" customFormat="1" ht="15.75" x14ac:dyDescent="0.25">
      <c r="A29" s="9">
        <v>11</v>
      </c>
      <c r="B29" s="10" t="s">
        <v>40</v>
      </c>
      <c r="C29" s="10" t="s">
        <v>41</v>
      </c>
      <c r="D29" s="11">
        <v>27136</v>
      </c>
      <c r="E29" s="11">
        <v>39552</v>
      </c>
      <c r="F29" s="10" t="s">
        <v>106</v>
      </c>
      <c r="G29" s="10" t="s">
        <v>28</v>
      </c>
      <c r="H29" s="10" t="s">
        <v>125</v>
      </c>
      <c r="I29" s="10" t="s">
        <v>147</v>
      </c>
      <c r="J29" s="4">
        <v>2108</v>
      </c>
      <c r="K29" s="10" t="s">
        <v>159</v>
      </c>
      <c r="L29" s="12">
        <v>42560.000000000007</v>
      </c>
      <c r="M29" s="10"/>
    </row>
    <row r="30" spans="1:13" s="4" customFormat="1" ht="15.75" x14ac:dyDescent="0.25">
      <c r="A30" s="13">
        <v>29</v>
      </c>
      <c r="B30" s="10" t="s">
        <v>75</v>
      </c>
      <c r="C30" s="10" t="s">
        <v>76</v>
      </c>
      <c r="D30" s="11">
        <v>27228</v>
      </c>
      <c r="E30" s="11">
        <v>39552</v>
      </c>
      <c r="F30" s="10" t="s">
        <v>196</v>
      </c>
      <c r="G30" s="10" t="s">
        <v>28</v>
      </c>
      <c r="H30" s="10" t="s">
        <v>143</v>
      </c>
      <c r="I30" s="10" t="s">
        <v>185</v>
      </c>
      <c r="J30" s="4">
        <v>2067</v>
      </c>
      <c r="K30" s="10" t="s">
        <v>177</v>
      </c>
      <c r="L30" s="12">
        <v>36960</v>
      </c>
      <c r="M30" s="10"/>
    </row>
    <row r="31" spans="1:13" s="4" customFormat="1" ht="15.75" x14ac:dyDescent="0.25">
      <c r="A31" s="13">
        <v>28</v>
      </c>
      <c r="B31" s="10" t="s">
        <v>73</v>
      </c>
      <c r="C31" s="10" t="s">
        <v>74</v>
      </c>
      <c r="D31" s="11">
        <v>26902</v>
      </c>
      <c r="E31" s="11">
        <v>39853</v>
      </c>
      <c r="F31" s="10" t="s">
        <v>122</v>
      </c>
      <c r="G31" s="4" t="s">
        <v>123</v>
      </c>
      <c r="H31" s="10" t="s">
        <v>142</v>
      </c>
      <c r="I31" s="10" t="s">
        <v>190</v>
      </c>
      <c r="J31" s="4">
        <v>2142</v>
      </c>
      <c r="K31" s="10" t="s">
        <v>176</v>
      </c>
      <c r="L31" s="12">
        <v>88480.000000000015</v>
      </c>
      <c r="M31" s="10"/>
    </row>
    <row r="32" spans="1:13" s="4" customFormat="1" ht="15.75" x14ac:dyDescent="0.25">
      <c r="A32" s="9">
        <v>19</v>
      </c>
      <c r="B32" s="10" t="s">
        <v>56</v>
      </c>
      <c r="C32" s="10" t="s">
        <v>57</v>
      </c>
      <c r="D32" s="11">
        <v>26778</v>
      </c>
      <c r="E32" s="11">
        <v>39857</v>
      </c>
      <c r="F32" s="10" t="s">
        <v>113</v>
      </c>
      <c r="G32" s="4" t="s">
        <v>32</v>
      </c>
      <c r="H32" s="10" t="s">
        <v>133</v>
      </c>
      <c r="I32" s="10" t="s">
        <v>155</v>
      </c>
      <c r="J32" s="4">
        <v>2220</v>
      </c>
      <c r="K32" s="10" t="s">
        <v>167</v>
      </c>
      <c r="L32" s="12">
        <v>88480.000000000015</v>
      </c>
      <c r="M32" s="10"/>
    </row>
    <row r="33" spans="1:13" s="4" customFormat="1" ht="15.75" x14ac:dyDescent="0.25">
      <c r="A33" s="9">
        <v>1</v>
      </c>
      <c r="B33" s="4" t="s">
        <v>20</v>
      </c>
      <c r="C33" s="4" t="s">
        <v>15</v>
      </c>
      <c r="D33" s="11">
        <v>26722</v>
      </c>
      <c r="E33" s="11">
        <v>39857</v>
      </c>
      <c r="F33" s="4" t="s">
        <v>8</v>
      </c>
      <c r="G33" s="4" t="s">
        <v>32</v>
      </c>
      <c r="H33" s="4" t="s">
        <v>11</v>
      </c>
      <c r="I33" s="4" t="s">
        <v>10</v>
      </c>
      <c r="J33" s="4">
        <v>2113</v>
      </c>
      <c r="K33" s="4" t="s">
        <v>12</v>
      </c>
      <c r="L33" s="12">
        <v>98560.000000000015</v>
      </c>
      <c r="M33" s="10"/>
    </row>
    <row r="34" spans="1:13" s="4" customFormat="1" ht="15.75" x14ac:dyDescent="0.25">
      <c r="A34" s="13">
        <v>10</v>
      </c>
      <c r="B34" s="10" t="s">
        <v>38</v>
      </c>
      <c r="C34" s="10" t="s">
        <v>39</v>
      </c>
      <c r="D34" s="11">
        <v>26870</v>
      </c>
      <c r="E34" s="11">
        <v>39858</v>
      </c>
      <c r="F34" s="10" t="s">
        <v>195</v>
      </c>
      <c r="G34" s="4" t="s">
        <v>32</v>
      </c>
      <c r="H34" s="10" t="s">
        <v>104</v>
      </c>
      <c r="I34" s="10" t="s">
        <v>105</v>
      </c>
      <c r="J34" s="4">
        <v>2060</v>
      </c>
      <c r="K34" s="10" t="s">
        <v>158</v>
      </c>
      <c r="L34" s="12">
        <v>31360.000000000004</v>
      </c>
      <c r="M34" s="10"/>
    </row>
    <row r="35" spans="1:13" s="4" customFormat="1" ht="15.75" x14ac:dyDescent="0.25">
      <c r="A35"/>
      <c r="B35"/>
      <c r="C35"/>
      <c r="D35"/>
      <c r="E35"/>
      <c r="F35"/>
      <c r="G35"/>
      <c r="H35"/>
      <c r="I35"/>
      <c r="J35"/>
      <c r="K35"/>
      <c r="L35"/>
      <c r="M35" s="10"/>
    </row>
    <row r="36" spans="1:13" s="4" customFormat="1" ht="15.75" x14ac:dyDescent="0.25">
      <c r="A36"/>
      <c r="B36"/>
      <c r="C36"/>
      <c r="D36"/>
      <c r="E36"/>
      <c r="F36"/>
      <c r="G36"/>
      <c r="H36"/>
      <c r="I36"/>
      <c r="J36"/>
      <c r="K36"/>
      <c r="L36"/>
      <c r="M36" s="10"/>
    </row>
    <row r="37" spans="1:13" s="4" customFormat="1" ht="15.75" x14ac:dyDescent="0.25">
      <c r="L37" s="5"/>
    </row>
    <row r="38" spans="1:13" s="4" customFormat="1" ht="15.75" x14ac:dyDescent="0.25">
      <c r="L38" s="5"/>
    </row>
    <row r="39" spans="1:13" s="4" customFormat="1" ht="15.75" x14ac:dyDescent="0.25">
      <c r="L39" s="5"/>
    </row>
    <row r="40" spans="1:13" s="4" customFormat="1" ht="15.75" x14ac:dyDescent="0.25">
      <c r="L40" s="5"/>
    </row>
    <row r="41" spans="1:13" s="4" customFormat="1" ht="15.75" x14ac:dyDescent="0.25">
      <c r="L41" s="5"/>
    </row>
    <row r="42" spans="1:13" s="4" customFormat="1" ht="15.75" x14ac:dyDescent="0.25">
      <c r="L42" s="5"/>
    </row>
    <row r="43" spans="1:13" s="4" customFormat="1" ht="15.75" x14ac:dyDescent="0.25">
      <c r="L43" s="5"/>
    </row>
    <row r="44" spans="1:13" s="4" customFormat="1" ht="15.75" x14ac:dyDescent="0.25">
      <c r="L44" s="5"/>
    </row>
    <row r="45" spans="1:13" s="4" customFormat="1" ht="15.75" x14ac:dyDescent="0.25">
      <c r="L45" s="5"/>
    </row>
    <row r="46" spans="1:13" s="4" customFormat="1" ht="15.75" x14ac:dyDescent="0.25">
      <c r="L46" s="5"/>
    </row>
    <row r="47" spans="1:13" s="4" customFormat="1" ht="15.75" x14ac:dyDescent="0.25">
      <c r="L47" s="5"/>
    </row>
    <row r="48" spans="1:13" s="4" customFormat="1" ht="15.75" x14ac:dyDescent="0.25">
      <c r="L48" s="5"/>
    </row>
    <row r="49" spans="12:12" s="4" customFormat="1" ht="15.75" x14ac:dyDescent="0.25">
      <c r="L49" s="5"/>
    </row>
    <row r="50" spans="12:12" s="4" customFormat="1" ht="15.75" x14ac:dyDescent="0.25">
      <c r="L50" s="5"/>
    </row>
    <row r="51" spans="12:12" s="4" customFormat="1" ht="15.75" x14ac:dyDescent="0.25">
      <c r="L51" s="5"/>
    </row>
    <row r="52" spans="12:12" s="4" customFormat="1" ht="15.75" x14ac:dyDescent="0.25">
      <c r="L52" s="5"/>
    </row>
    <row r="53" spans="12:12" s="4" customFormat="1" ht="15.75" x14ac:dyDescent="0.25">
      <c r="L53" s="5"/>
    </row>
    <row r="54" spans="12:12" s="4" customFormat="1" ht="15.75" x14ac:dyDescent="0.25">
      <c r="L54" s="5"/>
    </row>
    <row r="55" spans="12:12" s="4" customFormat="1" ht="15.75" x14ac:dyDescent="0.25">
      <c r="L55" s="5"/>
    </row>
    <row r="56" spans="12:12" s="4" customFormat="1" ht="15.75" x14ac:dyDescent="0.25">
      <c r="L56" s="5"/>
    </row>
    <row r="57" spans="12:12" s="4" customFormat="1" ht="15.75" x14ac:dyDescent="0.25">
      <c r="L57" s="5"/>
    </row>
    <row r="58" spans="12:12" s="4" customFormat="1" ht="15.75" x14ac:dyDescent="0.25">
      <c r="L58" s="5"/>
    </row>
    <row r="59" spans="12:12" s="4" customFormat="1" ht="15.75" x14ac:dyDescent="0.25">
      <c r="L59" s="5"/>
    </row>
    <row r="60" spans="12:12" s="4" customFormat="1" ht="15.75" x14ac:dyDescent="0.25">
      <c r="L60" s="5"/>
    </row>
    <row r="61" spans="12:12" s="4" customFormat="1" ht="15.75" x14ac:dyDescent="0.25">
      <c r="L61" s="5"/>
    </row>
    <row r="62" spans="12:12" s="4" customFormat="1" ht="15.75" x14ac:dyDescent="0.25">
      <c r="L62" s="5"/>
    </row>
    <row r="63" spans="12:12" s="4" customFormat="1" ht="15.75" x14ac:dyDescent="0.25">
      <c r="L63" s="5"/>
    </row>
    <row r="64" spans="12:12" s="4" customFormat="1" ht="15.75" x14ac:dyDescent="0.25">
      <c r="L64" s="5"/>
    </row>
    <row r="65" spans="12:12" s="4" customFormat="1" ht="15.75" x14ac:dyDescent="0.25">
      <c r="L65" s="5"/>
    </row>
    <row r="66" spans="12:12" s="4" customFormat="1" ht="15.75" x14ac:dyDescent="0.25">
      <c r="L66" s="5"/>
    </row>
    <row r="67" spans="12:12" s="4" customFormat="1" ht="15.75" x14ac:dyDescent="0.25">
      <c r="L67" s="5"/>
    </row>
    <row r="68" spans="12:12" s="4" customFormat="1" ht="15.75" x14ac:dyDescent="0.25">
      <c r="L68" s="5"/>
    </row>
    <row r="69" spans="12:12" s="4" customFormat="1" ht="15.75" x14ac:dyDescent="0.25">
      <c r="L69" s="5"/>
    </row>
    <row r="70" spans="12:12" s="4" customFormat="1" ht="15.75" x14ac:dyDescent="0.25">
      <c r="L70" s="5"/>
    </row>
    <row r="71" spans="12:12" s="4" customFormat="1" ht="15.75" x14ac:dyDescent="0.25">
      <c r="L71" s="5"/>
    </row>
    <row r="72" spans="12:12" s="4" customFormat="1" ht="15.75" x14ac:dyDescent="0.25">
      <c r="L72" s="5"/>
    </row>
    <row r="73" spans="12:12" s="4" customFormat="1" ht="15.75" x14ac:dyDescent="0.25">
      <c r="L73" s="5"/>
    </row>
    <row r="74" spans="12:12" s="4" customFormat="1" ht="15.75" x14ac:dyDescent="0.25">
      <c r="L74" s="5"/>
    </row>
    <row r="75" spans="12:12" s="4" customFormat="1" ht="15.75" x14ac:dyDescent="0.25">
      <c r="L75" s="5"/>
    </row>
    <row r="76" spans="12:12" s="4" customFormat="1" ht="15.75" x14ac:dyDescent="0.25">
      <c r="L76" s="5"/>
    </row>
    <row r="77" spans="12:12" s="4" customFormat="1" ht="15.75" x14ac:dyDescent="0.25">
      <c r="L77" s="5"/>
    </row>
    <row r="78" spans="12:12" s="4" customFormat="1" ht="15.75" x14ac:dyDescent="0.25">
      <c r="L78" s="5"/>
    </row>
    <row r="79" spans="12:12" s="4" customFormat="1" ht="15.75" x14ac:dyDescent="0.25">
      <c r="L79" s="5"/>
    </row>
    <row r="80" spans="12:12" s="4" customFormat="1" ht="15.75" x14ac:dyDescent="0.25">
      <c r="L80" s="5"/>
    </row>
    <row r="81" spans="12:12" s="4" customFormat="1" ht="15.75" x14ac:dyDescent="0.25">
      <c r="L81" s="5"/>
    </row>
    <row r="82" spans="12:12" s="4" customFormat="1" ht="15.75" x14ac:dyDescent="0.25">
      <c r="L82" s="5"/>
    </row>
    <row r="83" spans="12:12" s="4" customFormat="1" ht="15.75" x14ac:dyDescent="0.25">
      <c r="L83" s="5"/>
    </row>
    <row r="84" spans="12:12" s="4" customFormat="1" ht="15.75" x14ac:dyDescent="0.25">
      <c r="L84" s="5"/>
    </row>
    <row r="85" spans="12:12" s="4" customFormat="1" ht="15.75" x14ac:dyDescent="0.25">
      <c r="L85" s="5"/>
    </row>
    <row r="86" spans="12:12" s="4" customFormat="1" ht="15.75" x14ac:dyDescent="0.25">
      <c r="L86" s="5"/>
    </row>
    <row r="87" spans="12:12" s="4" customFormat="1" ht="15.75" x14ac:dyDescent="0.25">
      <c r="L87" s="5"/>
    </row>
    <row r="88" spans="12:12" s="4" customFormat="1" ht="15.75" x14ac:dyDescent="0.25">
      <c r="L88" s="5"/>
    </row>
    <row r="89" spans="12:12" s="4" customFormat="1" ht="15.75" x14ac:dyDescent="0.25">
      <c r="L89" s="5"/>
    </row>
    <row r="90" spans="12:12" s="4" customFormat="1" ht="15.75" x14ac:dyDescent="0.25">
      <c r="L90" s="5"/>
    </row>
    <row r="91" spans="12:12" s="4" customFormat="1" ht="15.75" x14ac:dyDescent="0.25">
      <c r="L91" s="5"/>
    </row>
    <row r="92" spans="12:12" s="4" customFormat="1" ht="15.75" x14ac:dyDescent="0.25">
      <c r="L92" s="5"/>
    </row>
    <row r="93" spans="12:12" s="4" customFormat="1" ht="15.75" x14ac:dyDescent="0.25">
      <c r="L93" s="5"/>
    </row>
    <row r="94" spans="12:12" s="4" customFormat="1" ht="15.75" x14ac:dyDescent="0.25">
      <c r="L94" s="5"/>
    </row>
    <row r="95" spans="12:12" s="4" customFormat="1" ht="15.75" x14ac:dyDescent="0.25">
      <c r="L95" s="5"/>
    </row>
    <row r="96" spans="12:12" s="4" customFormat="1" ht="15.75" x14ac:dyDescent="0.25">
      <c r="L96" s="5"/>
    </row>
    <row r="97" spans="12:12" s="4" customFormat="1" ht="15.75" x14ac:dyDescent="0.25">
      <c r="L97" s="5"/>
    </row>
    <row r="98" spans="12:12" s="4" customFormat="1" ht="15.75" x14ac:dyDescent="0.25">
      <c r="L98" s="5"/>
    </row>
    <row r="99" spans="12:12" s="4" customFormat="1" ht="15.75" x14ac:dyDescent="0.25">
      <c r="L99" s="5"/>
    </row>
    <row r="100" spans="12:12" s="4" customFormat="1" ht="15.75" x14ac:dyDescent="0.25">
      <c r="L100" s="5"/>
    </row>
    <row r="101" spans="12:12" s="4" customFormat="1" ht="15.75" x14ac:dyDescent="0.25">
      <c r="L101" s="5"/>
    </row>
    <row r="102" spans="12:12" s="4" customFormat="1" ht="15.75" x14ac:dyDescent="0.25">
      <c r="L102" s="5"/>
    </row>
    <row r="103" spans="12:12" s="4" customFormat="1" ht="15.75" x14ac:dyDescent="0.25">
      <c r="L103" s="5"/>
    </row>
    <row r="104" spans="12:12" s="4" customFormat="1" ht="15.75" x14ac:dyDescent="0.25">
      <c r="L104" s="5"/>
    </row>
    <row r="105" spans="12:12" s="4" customFormat="1" ht="15.75" x14ac:dyDescent="0.25">
      <c r="L105" s="5"/>
    </row>
    <row r="106" spans="12:12" s="4" customFormat="1" ht="15.75" x14ac:dyDescent="0.25">
      <c r="L106" s="5"/>
    </row>
    <row r="107" spans="12:12" s="4" customFormat="1" ht="15.75" x14ac:dyDescent="0.25">
      <c r="L107" s="5"/>
    </row>
    <row r="108" spans="12:12" s="4" customFormat="1" ht="15.75" x14ac:dyDescent="0.25">
      <c r="L108" s="5"/>
    </row>
    <row r="109" spans="12:12" s="4" customFormat="1" ht="15.75" x14ac:dyDescent="0.25">
      <c r="L109" s="5"/>
    </row>
    <row r="110" spans="12:12" s="4" customFormat="1" ht="15.75" x14ac:dyDescent="0.25">
      <c r="L110" s="5"/>
    </row>
    <row r="111" spans="12:12" s="4" customFormat="1" ht="15.75" x14ac:dyDescent="0.25">
      <c r="L111" s="5"/>
    </row>
    <row r="112" spans="12:12" s="4" customFormat="1" ht="15.75" x14ac:dyDescent="0.25">
      <c r="L112" s="5"/>
    </row>
    <row r="113" spans="12:12" s="4" customFormat="1" ht="15.75" x14ac:dyDescent="0.25">
      <c r="L113" s="5"/>
    </row>
    <row r="114" spans="12:12" s="4" customFormat="1" ht="15.75" x14ac:dyDescent="0.25">
      <c r="L114" s="5"/>
    </row>
    <row r="115" spans="12:12" s="4" customFormat="1" ht="15.75" x14ac:dyDescent="0.25">
      <c r="L115" s="5"/>
    </row>
    <row r="116" spans="12:12" s="4" customFormat="1" ht="15.75" x14ac:dyDescent="0.25">
      <c r="L116" s="5"/>
    </row>
    <row r="117" spans="12:12" s="4" customFormat="1" ht="15.75" x14ac:dyDescent="0.25">
      <c r="L117" s="5"/>
    </row>
    <row r="118" spans="12:12" s="4" customFormat="1" ht="15.75" x14ac:dyDescent="0.25">
      <c r="L118" s="5"/>
    </row>
    <row r="119" spans="12:12" s="4" customFormat="1" ht="15.75" x14ac:dyDescent="0.25">
      <c r="L119" s="5"/>
    </row>
    <row r="120" spans="12:12" s="4" customFormat="1" ht="15.75" x14ac:dyDescent="0.25">
      <c r="L120" s="5"/>
    </row>
    <row r="121" spans="12:12" s="4" customFormat="1" ht="15.75" x14ac:dyDescent="0.25">
      <c r="L121" s="5"/>
    </row>
    <row r="122" spans="12:12" s="4" customFormat="1" ht="15.75" x14ac:dyDescent="0.25">
      <c r="L122" s="5"/>
    </row>
    <row r="123" spans="12:12" s="4" customFormat="1" ht="15.75" x14ac:dyDescent="0.25">
      <c r="L123" s="5"/>
    </row>
    <row r="124" spans="12:12" s="4" customFormat="1" ht="15.75" x14ac:dyDescent="0.25">
      <c r="L124" s="5"/>
    </row>
    <row r="125" spans="12:12" s="4" customFormat="1" ht="15.75" x14ac:dyDescent="0.25">
      <c r="L125" s="5"/>
    </row>
    <row r="126" spans="12:12" s="4" customFormat="1" ht="15.75" x14ac:dyDescent="0.25">
      <c r="L126" s="5"/>
    </row>
    <row r="127" spans="12:12" s="4" customFormat="1" ht="15.75" x14ac:dyDescent="0.25">
      <c r="L127" s="5"/>
    </row>
    <row r="128" spans="12:12" s="4" customFormat="1" ht="15.75" x14ac:dyDescent="0.25">
      <c r="L128" s="5"/>
    </row>
    <row r="129" spans="12:12" s="4" customFormat="1" ht="15.75" x14ac:dyDescent="0.25">
      <c r="L129" s="5"/>
    </row>
    <row r="130" spans="12:12" s="4" customFormat="1" ht="15.75" x14ac:dyDescent="0.25">
      <c r="L130" s="5"/>
    </row>
    <row r="131" spans="12:12" s="4" customFormat="1" ht="15.75" x14ac:dyDescent="0.25">
      <c r="L131" s="5"/>
    </row>
    <row r="132" spans="12:12" s="4" customFormat="1" ht="15.75" x14ac:dyDescent="0.25">
      <c r="L132" s="5"/>
    </row>
    <row r="133" spans="12:12" s="4" customFormat="1" ht="15.75" x14ac:dyDescent="0.25">
      <c r="L133" s="5"/>
    </row>
    <row r="134" spans="12:12" s="4" customFormat="1" ht="15.75" x14ac:dyDescent="0.25">
      <c r="L134" s="5"/>
    </row>
    <row r="135" spans="12:12" s="4" customFormat="1" ht="15.75" x14ac:dyDescent="0.25">
      <c r="L135" s="5"/>
    </row>
    <row r="136" spans="12:12" s="4" customFormat="1" ht="15.75" x14ac:dyDescent="0.25">
      <c r="L136" s="5"/>
    </row>
    <row r="137" spans="12:12" s="4" customFormat="1" ht="15.75" x14ac:dyDescent="0.25">
      <c r="L137" s="5"/>
    </row>
    <row r="138" spans="12:12" s="4" customFormat="1" ht="15.75" x14ac:dyDescent="0.25">
      <c r="L138" s="5"/>
    </row>
    <row r="139" spans="12:12" s="4" customFormat="1" ht="15.75" x14ac:dyDescent="0.25">
      <c r="L139" s="5"/>
    </row>
    <row r="140" spans="12:12" s="4" customFormat="1" ht="15.75" x14ac:dyDescent="0.25">
      <c r="L140" s="5"/>
    </row>
    <row r="141" spans="12:12" s="4" customFormat="1" ht="15.75" x14ac:dyDescent="0.25">
      <c r="L141" s="5"/>
    </row>
    <row r="142" spans="12:12" s="4" customFormat="1" ht="15.75" x14ac:dyDescent="0.25">
      <c r="L142" s="5"/>
    </row>
    <row r="143" spans="12:12" s="4" customFormat="1" ht="15.75" x14ac:dyDescent="0.25">
      <c r="L143" s="5"/>
    </row>
    <row r="144" spans="12:12" s="4" customFormat="1" ht="15.75" x14ac:dyDescent="0.25">
      <c r="L144" s="5"/>
    </row>
    <row r="145" spans="12:12" s="4" customFormat="1" ht="15.75" x14ac:dyDescent="0.25">
      <c r="L145" s="5"/>
    </row>
    <row r="146" spans="12:12" s="4" customFormat="1" ht="15.75" x14ac:dyDescent="0.25">
      <c r="L146" s="5"/>
    </row>
    <row r="147" spans="12:12" s="4" customFormat="1" ht="15.75" x14ac:dyDescent="0.25">
      <c r="L147" s="5"/>
    </row>
    <row r="148" spans="12:12" s="4" customFormat="1" ht="15.75" x14ac:dyDescent="0.25">
      <c r="L148" s="5"/>
    </row>
    <row r="149" spans="12:12" s="4" customFormat="1" ht="15.75" x14ac:dyDescent="0.25">
      <c r="L149" s="5"/>
    </row>
    <row r="150" spans="12:12" s="4" customFormat="1" ht="15.75" x14ac:dyDescent="0.25">
      <c r="L150" s="5"/>
    </row>
    <row r="151" spans="12:12" s="4" customFormat="1" ht="15.75" x14ac:dyDescent="0.25">
      <c r="L151" s="5"/>
    </row>
    <row r="152" spans="12:12" s="4" customFormat="1" ht="15.75" x14ac:dyDescent="0.25">
      <c r="L152" s="5"/>
    </row>
    <row r="153" spans="12:12" s="4" customFormat="1" ht="15.75" x14ac:dyDescent="0.25">
      <c r="L153" s="5"/>
    </row>
    <row r="154" spans="12:12" s="4" customFormat="1" ht="15.75" x14ac:dyDescent="0.25">
      <c r="L154" s="5"/>
    </row>
    <row r="155" spans="12:12" s="4" customFormat="1" ht="15.75" x14ac:dyDescent="0.25">
      <c r="L155" s="5"/>
    </row>
    <row r="156" spans="12:12" s="4" customFormat="1" ht="15.75" x14ac:dyDescent="0.25">
      <c r="L156" s="5"/>
    </row>
    <row r="157" spans="12:12" s="4" customFormat="1" ht="15.75" x14ac:dyDescent="0.25">
      <c r="L157" s="5"/>
    </row>
    <row r="158" spans="12:12" s="4" customFormat="1" ht="15.75" x14ac:dyDescent="0.25">
      <c r="L158" s="5"/>
    </row>
    <row r="159" spans="12:12" s="4" customFormat="1" ht="15.75" x14ac:dyDescent="0.25">
      <c r="L159" s="5"/>
    </row>
    <row r="160" spans="12:12" s="4" customFormat="1" ht="15.75" x14ac:dyDescent="0.25">
      <c r="L160" s="5"/>
    </row>
    <row r="161" spans="12:12" s="4" customFormat="1" ht="15.75" x14ac:dyDescent="0.25">
      <c r="L161" s="5"/>
    </row>
    <row r="162" spans="12:12" s="4" customFormat="1" ht="15.75" x14ac:dyDescent="0.25">
      <c r="L162" s="5"/>
    </row>
    <row r="163" spans="12:12" s="4" customFormat="1" ht="15.75" x14ac:dyDescent="0.25">
      <c r="L163" s="5"/>
    </row>
    <row r="164" spans="12:12" s="4" customFormat="1" ht="15.75" x14ac:dyDescent="0.25">
      <c r="L164" s="5"/>
    </row>
    <row r="165" spans="12:12" s="4" customFormat="1" ht="15.75" x14ac:dyDescent="0.25">
      <c r="L165" s="5"/>
    </row>
    <row r="166" spans="12:12" s="4" customFormat="1" ht="15.75" x14ac:dyDescent="0.25">
      <c r="L166" s="5"/>
    </row>
    <row r="167" spans="12:12" s="4" customFormat="1" ht="15.75" x14ac:dyDescent="0.25">
      <c r="L167" s="5"/>
    </row>
    <row r="168" spans="12:12" s="4" customFormat="1" ht="15.75" x14ac:dyDescent="0.25">
      <c r="L168" s="5"/>
    </row>
    <row r="169" spans="12:12" s="4" customFormat="1" ht="15.75" x14ac:dyDescent="0.25">
      <c r="L169" s="5"/>
    </row>
    <row r="170" spans="12:12" s="4" customFormat="1" ht="15.75" x14ac:dyDescent="0.25">
      <c r="L170" s="5"/>
    </row>
    <row r="171" spans="12:12" s="4" customFormat="1" ht="15.75" x14ac:dyDescent="0.25">
      <c r="L171" s="5"/>
    </row>
    <row r="172" spans="12:12" s="4" customFormat="1" ht="15.75" x14ac:dyDescent="0.25">
      <c r="L172" s="5"/>
    </row>
    <row r="173" spans="12:12" s="4" customFormat="1" ht="15.75" x14ac:dyDescent="0.25">
      <c r="L173" s="5"/>
    </row>
    <row r="174" spans="12:12" s="4" customFormat="1" ht="15.75" x14ac:dyDescent="0.25">
      <c r="L174" s="5"/>
    </row>
    <row r="175" spans="12:12" s="4" customFormat="1" ht="15.75" x14ac:dyDescent="0.25">
      <c r="L175" s="5"/>
    </row>
    <row r="176" spans="12:12" s="4" customFormat="1" ht="15.75" x14ac:dyDescent="0.25">
      <c r="L176" s="5"/>
    </row>
    <row r="177" spans="12:12" s="4" customFormat="1" ht="15.75" x14ac:dyDescent="0.25">
      <c r="L177" s="5"/>
    </row>
    <row r="178" spans="12:12" s="4" customFormat="1" ht="15.75" x14ac:dyDescent="0.25">
      <c r="L178" s="5"/>
    </row>
    <row r="179" spans="12:12" s="4" customFormat="1" ht="15.75" x14ac:dyDescent="0.25">
      <c r="L179" s="5"/>
    </row>
    <row r="180" spans="12:12" s="4" customFormat="1" ht="15.75" x14ac:dyDescent="0.25">
      <c r="L180" s="5"/>
    </row>
    <row r="181" spans="12:12" s="4" customFormat="1" ht="15.75" x14ac:dyDescent="0.25">
      <c r="L181" s="5"/>
    </row>
    <row r="182" spans="12:12" s="4" customFormat="1" ht="15.75" x14ac:dyDescent="0.25">
      <c r="L182" s="5"/>
    </row>
    <row r="183" spans="12:12" s="4" customFormat="1" ht="15.75" x14ac:dyDescent="0.25">
      <c r="L183" s="5"/>
    </row>
    <row r="184" spans="12:12" s="4" customFormat="1" ht="15.75" x14ac:dyDescent="0.25">
      <c r="L184" s="5"/>
    </row>
    <row r="185" spans="12:12" s="4" customFormat="1" ht="15.75" x14ac:dyDescent="0.25">
      <c r="L185" s="5"/>
    </row>
    <row r="186" spans="12:12" s="4" customFormat="1" ht="15.75" x14ac:dyDescent="0.25">
      <c r="L186" s="5"/>
    </row>
    <row r="187" spans="12:12" s="4" customFormat="1" ht="15.75" x14ac:dyDescent="0.25">
      <c r="L187" s="5"/>
    </row>
    <row r="188" spans="12:12" s="4" customFormat="1" ht="15.75" x14ac:dyDescent="0.25">
      <c r="L188" s="5"/>
    </row>
    <row r="189" spans="12:12" s="4" customFormat="1" ht="15.75" x14ac:dyDescent="0.25">
      <c r="L189" s="5"/>
    </row>
    <row r="190" spans="12:12" s="4" customFormat="1" ht="15.75" x14ac:dyDescent="0.25">
      <c r="L190" s="5"/>
    </row>
    <row r="191" spans="12:12" s="4" customFormat="1" ht="15.75" x14ac:dyDescent="0.25">
      <c r="L191" s="5"/>
    </row>
    <row r="192" spans="12:12" s="4" customFormat="1" ht="15.75" x14ac:dyDescent="0.25">
      <c r="L192" s="5"/>
    </row>
    <row r="193" spans="12:12" s="4" customFormat="1" ht="15.75" x14ac:dyDescent="0.25">
      <c r="L193" s="5"/>
    </row>
    <row r="194" spans="12:12" s="4" customFormat="1" ht="15.75" x14ac:dyDescent="0.25">
      <c r="L194" s="5"/>
    </row>
    <row r="195" spans="12:12" s="4" customFormat="1" ht="15.75" x14ac:dyDescent="0.25">
      <c r="L195" s="5"/>
    </row>
    <row r="196" spans="12:12" s="4" customFormat="1" ht="15.75" x14ac:dyDescent="0.25">
      <c r="L196" s="5"/>
    </row>
    <row r="197" spans="12:12" s="4" customFormat="1" ht="15.75" x14ac:dyDescent="0.25">
      <c r="L197" s="5"/>
    </row>
    <row r="198" spans="12:12" s="4" customFormat="1" ht="15.75" x14ac:dyDescent="0.25">
      <c r="L198" s="5"/>
    </row>
    <row r="199" spans="12:12" s="4" customFormat="1" ht="15.75" x14ac:dyDescent="0.25">
      <c r="L199" s="5"/>
    </row>
    <row r="200" spans="12:12" s="4" customFormat="1" ht="15.75" x14ac:dyDescent="0.25">
      <c r="L200" s="5"/>
    </row>
    <row r="201" spans="12:12" s="4" customFormat="1" ht="15.75" x14ac:dyDescent="0.25">
      <c r="L201" s="5"/>
    </row>
    <row r="202" spans="12:12" s="4" customFormat="1" ht="15.75" x14ac:dyDescent="0.25">
      <c r="L202" s="5"/>
    </row>
    <row r="203" spans="12:12" s="4" customFormat="1" ht="15.75" x14ac:dyDescent="0.25">
      <c r="L203" s="5"/>
    </row>
    <row r="204" spans="12:12" s="4" customFormat="1" ht="15.75" x14ac:dyDescent="0.25">
      <c r="L204" s="5"/>
    </row>
    <row r="205" spans="12:12" s="4" customFormat="1" ht="15.75" x14ac:dyDescent="0.25">
      <c r="L205" s="5"/>
    </row>
    <row r="206" spans="12:12" s="4" customFormat="1" ht="15.75" x14ac:dyDescent="0.25">
      <c r="L206" s="5"/>
    </row>
    <row r="207" spans="12:12" s="4" customFormat="1" ht="15.75" x14ac:dyDescent="0.25">
      <c r="L207" s="5"/>
    </row>
    <row r="208" spans="12:12" s="4" customFormat="1" ht="15.75" x14ac:dyDescent="0.25">
      <c r="L208" s="5"/>
    </row>
    <row r="209" spans="12:12" s="4" customFormat="1" ht="15.75" x14ac:dyDescent="0.25">
      <c r="L209" s="5"/>
    </row>
    <row r="210" spans="12:12" s="4" customFormat="1" ht="15.75" x14ac:dyDescent="0.25">
      <c r="L210" s="5"/>
    </row>
    <row r="211" spans="12:12" s="4" customFormat="1" ht="15.75" x14ac:dyDescent="0.25">
      <c r="L211" s="5"/>
    </row>
    <row r="212" spans="12:12" s="4" customFormat="1" ht="15.75" x14ac:dyDescent="0.25">
      <c r="L212" s="5"/>
    </row>
    <row r="213" spans="12:12" s="4" customFormat="1" ht="15.75" x14ac:dyDescent="0.25">
      <c r="L213" s="5"/>
    </row>
    <row r="214" spans="12:12" s="4" customFormat="1" ht="15.75" x14ac:dyDescent="0.25">
      <c r="L214" s="5"/>
    </row>
    <row r="215" spans="12:12" s="4" customFormat="1" ht="15.75" x14ac:dyDescent="0.25">
      <c r="L215" s="5"/>
    </row>
    <row r="216" spans="12:12" s="4" customFormat="1" ht="15.75" x14ac:dyDescent="0.25">
      <c r="L216" s="5"/>
    </row>
    <row r="217" spans="12:12" s="4" customFormat="1" ht="15.75" x14ac:dyDescent="0.25">
      <c r="L217" s="5"/>
    </row>
    <row r="218" spans="12:12" s="4" customFormat="1" ht="15.75" x14ac:dyDescent="0.25">
      <c r="L218" s="5"/>
    </row>
    <row r="219" spans="12:12" s="4" customFormat="1" ht="15.75" x14ac:dyDescent="0.25">
      <c r="L219" s="5"/>
    </row>
    <row r="220" spans="12:12" s="4" customFormat="1" ht="15.75" x14ac:dyDescent="0.25">
      <c r="L220" s="5"/>
    </row>
    <row r="221" spans="12:12" s="4" customFormat="1" ht="15.75" x14ac:dyDescent="0.25">
      <c r="L221" s="5"/>
    </row>
    <row r="222" spans="12:12" s="4" customFormat="1" ht="15.75" x14ac:dyDescent="0.25">
      <c r="L222" s="5"/>
    </row>
    <row r="223" spans="12:12" s="4" customFormat="1" ht="15.75" x14ac:dyDescent="0.25">
      <c r="L223" s="5"/>
    </row>
    <row r="224" spans="12:12" s="4" customFormat="1" ht="15.75" x14ac:dyDescent="0.25">
      <c r="L224" s="5"/>
    </row>
    <row r="225" spans="12:12" s="4" customFormat="1" ht="15.75" x14ac:dyDescent="0.25">
      <c r="L225" s="5"/>
    </row>
    <row r="226" spans="12:12" s="4" customFormat="1" ht="15.75" x14ac:dyDescent="0.25">
      <c r="L226" s="5"/>
    </row>
    <row r="227" spans="12:12" s="4" customFormat="1" ht="15.75" x14ac:dyDescent="0.25">
      <c r="L227" s="5"/>
    </row>
    <row r="228" spans="12:12" s="4" customFormat="1" ht="15.75" x14ac:dyDescent="0.25">
      <c r="L228" s="5"/>
    </row>
    <row r="229" spans="12:12" s="4" customFormat="1" ht="15.75" x14ac:dyDescent="0.25">
      <c r="L229" s="5"/>
    </row>
    <row r="230" spans="12:12" s="4" customFormat="1" ht="15.75" x14ac:dyDescent="0.25">
      <c r="L230" s="5"/>
    </row>
    <row r="231" spans="12:12" s="4" customFormat="1" ht="15.75" x14ac:dyDescent="0.25">
      <c r="L231" s="5"/>
    </row>
    <row r="232" spans="12:12" s="4" customFormat="1" ht="15.75" x14ac:dyDescent="0.25">
      <c r="L232" s="5"/>
    </row>
    <row r="233" spans="12:12" s="4" customFormat="1" ht="15.75" x14ac:dyDescent="0.25">
      <c r="L233" s="5"/>
    </row>
    <row r="234" spans="12:12" s="4" customFormat="1" ht="15.75" x14ac:dyDescent="0.25">
      <c r="L234" s="5"/>
    </row>
    <row r="235" spans="12:12" s="4" customFormat="1" ht="15.75" x14ac:dyDescent="0.25">
      <c r="L235" s="5"/>
    </row>
    <row r="236" spans="12:12" s="4" customFormat="1" ht="15.75" x14ac:dyDescent="0.25">
      <c r="L236" s="5"/>
    </row>
    <row r="237" spans="12:12" s="4" customFormat="1" ht="15.75" x14ac:dyDescent="0.25">
      <c r="L237" s="5"/>
    </row>
    <row r="238" spans="12:12" s="4" customFormat="1" ht="15.75" x14ac:dyDescent="0.25">
      <c r="L238" s="5"/>
    </row>
    <row r="239" spans="12:12" s="4" customFormat="1" ht="15.75" x14ac:dyDescent="0.25">
      <c r="L239" s="5"/>
    </row>
    <row r="240" spans="12:12" s="4" customFormat="1" ht="15.75" x14ac:dyDescent="0.25">
      <c r="L240" s="5"/>
    </row>
    <row r="241" spans="12:12" s="4" customFormat="1" ht="15.75" x14ac:dyDescent="0.25">
      <c r="L241" s="5"/>
    </row>
    <row r="242" spans="12:12" s="4" customFormat="1" ht="15.75" x14ac:dyDescent="0.25">
      <c r="L242" s="5"/>
    </row>
    <row r="243" spans="12:12" s="4" customFormat="1" ht="15.75" x14ac:dyDescent="0.25">
      <c r="L243" s="5"/>
    </row>
    <row r="244" spans="12:12" s="4" customFormat="1" ht="15.75" x14ac:dyDescent="0.25">
      <c r="L244" s="5"/>
    </row>
    <row r="245" spans="12:12" s="4" customFormat="1" ht="15.75" x14ac:dyDescent="0.25">
      <c r="L245" s="5"/>
    </row>
    <row r="246" spans="12:12" s="4" customFormat="1" ht="15.75" x14ac:dyDescent="0.25">
      <c r="L246" s="5"/>
    </row>
    <row r="247" spans="12:12" s="4" customFormat="1" ht="15.75" x14ac:dyDescent="0.25">
      <c r="L247" s="5"/>
    </row>
    <row r="248" spans="12:12" s="4" customFormat="1" ht="15.75" x14ac:dyDescent="0.25">
      <c r="L248" s="5"/>
    </row>
    <row r="249" spans="12:12" s="4" customFormat="1" ht="15.75" x14ac:dyDescent="0.25">
      <c r="L249" s="5"/>
    </row>
    <row r="250" spans="12:12" s="4" customFormat="1" ht="15.75" x14ac:dyDescent="0.25">
      <c r="L250" s="5"/>
    </row>
    <row r="251" spans="12:12" s="4" customFormat="1" ht="15.75" x14ac:dyDescent="0.25">
      <c r="L251" s="5"/>
    </row>
    <row r="252" spans="12:12" s="4" customFormat="1" ht="15.75" x14ac:dyDescent="0.25">
      <c r="L252" s="5"/>
    </row>
    <row r="253" spans="12:12" s="4" customFormat="1" ht="15.75" x14ac:dyDescent="0.25">
      <c r="L253" s="5"/>
    </row>
    <row r="254" spans="12:12" s="4" customFormat="1" ht="15.75" x14ac:dyDescent="0.25">
      <c r="L254" s="5"/>
    </row>
    <row r="255" spans="12:12" s="4" customFormat="1" ht="15.75" x14ac:dyDescent="0.25">
      <c r="L255" s="5"/>
    </row>
    <row r="256" spans="12:12" s="4" customFormat="1" ht="15.75" x14ac:dyDescent="0.25">
      <c r="L256" s="5"/>
    </row>
    <row r="257" spans="12:12" s="4" customFormat="1" ht="15.75" x14ac:dyDescent="0.25">
      <c r="L257" s="5"/>
    </row>
    <row r="258" spans="12:12" s="4" customFormat="1" ht="15.75" x14ac:dyDescent="0.25">
      <c r="L258" s="5"/>
    </row>
    <row r="259" spans="12:12" s="4" customFormat="1" ht="15.75" x14ac:dyDescent="0.25">
      <c r="L259" s="5"/>
    </row>
    <row r="260" spans="12:12" s="4" customFormat="1" ht="15.75" x14ac:dyDescent="0.25">
      <c r="L260" s="5"/>
    </row>
    <row r="261" spans="12:12" s="4" customFormat="1" ht="15.75" x14ac:dyDescent="0.25">
      <c r="L261" s="5"/>
    </row>
    <row r="262" spans="12:12" s="4" customFormat="1" ht="15.75" x14ac:dyDescent="0.25">
      <c r="L262" s="5"/>
    </row>
    <row r="263" spans="12:12" s="4" customFormat="1" ht="15.75" x14ac:dyDescent="0.25">
      <c r="L263" s="5"/>
    </row>
    <row r="264" spans="12:12" s="4" customFormat="1" ht="15.75" x14ac:dyDescent="0.25">
      <c r="L264" s="5"/>
    </row>
    <row r="265" spans="12:12" s="4" customFormat="1" ht="15.75" x14ac:dyDescent="0.25">
      <c r="L265" s="5"/>
    </row>
    <row r="266" spans="12:12" s="4" customFormat="1" ht="15.75" x14ac:dyDescent="0.25">
      <c r="L266" s="5"/>
    </row>
    <row r="267" spans="12:12" s="4" customFormat="1" ht="15.75" x14ac:dyDescent="0.25">
      <c r="L267" s="5"/>
    </row>
    <row r="268" spans="12:12" s="4" customFormat="1" ht="15.75" x14ac:dyDescent="0.25">
      <c r="L268" s="5"/>
    </row>
    <row r="269" spans="12:12" s="4" customFormat="1" ht="15.75" x14ac:dyDescent="0.25">
      <c r="L269" s="5"/>
    </row>
    <row r="270" spans="12:12" s="4" customFormat="1" ht="15.75" x14ac:dyDescent="0.25">
      <c r="L270" s="5"/>
    </row>
    <row r="271" spans="12:12" s="4" customFormat="1" ht="15.75" x14ac:dyDescent="0.25">
      <c r="L271" s="5"/>
    </row>
    <row r="272" spans="12:12" s="4" customFormat="1" ht="15.75" x14ac:dyDescent="0.25">
      <c r="L272" s="5"/>
    </row>
    <row r="273" spans="12:12" s="4" customFormat="1" ht="15.75" x14ac:dyDescent="0.25">
      <c r="L273" s="5"/>
    </row>
    <row r="274" spans="12:12" s="4" customFormat="1" ht="15.75" x14ac:dyDescent="0.25">
      <c r="L274" s="5"/>
    </row>
    <row r="275" spans="12:12" s="4" customFormat="1" ht="15.75" x14ac:dyDescent="0.25">
      <c r="L275" s="5"/>
    </row>
    <row r="276" spans="12:12" s="4" customFormat="1" ht="15.75" x14ac:dyDescent="0.25">
      <c r="L276" s="5"/>
    </row>
    <row r="277" spans="12:12" s="4" customFormat="1" ht="15.75" x14ac:dyDescent="0.25">
      <c r="L277" s="5"/>
    </row>
    <row r="278" spans="12:12" s="4" customFormat="1" ht="15.75" x14ac:dyDescent="0.25">
      <c r="L278" s="5"/>
    </row>
    <row r="279" spans="12:12" s="4" customFormat="1" ht="15.75" x14ac:dyDescent="0.25">
      <c r="L279" s="5"/>
    </row>
    <row r="280" spans="12:12" s="4" customFormat="1" ht="15.75" x14ac:dyDescent="0.25">
      <c r="L280" s="5"/>
    </row>
    <row r="281" spans="12:12" s="4" customFormat="1" ht="15.75" x14ac:dyDescent="0.25">
      <c r="L281" s="5"/>
    </row>
    <row r="282" spans="12:12" s="4" customFormat="1" ht="15.75" x14ac:dyDescent="0.25">
      <c r="L282" s="5"/>
    </row>
    <row r="283" spans="12:12" s="4" customFormat="1" ht="15.75" x14ac:dyDescent="0.25">
      <c r="L283" s="5"/>
    </row>
    <row r="284" spans="12:12" s="4" customFormat="1" ht="15.75" x14ac:dyDescent="0.25">
      <c r="L284" s="5"/>
    </row>
    <row r="285" spans="12:12" s="4" customFormat="1" ht="15.75" x14ac:dyDescent="0.25">
      <c r="L285" s="5"/>
    </row>
    <row r="286" spans="12:12" s="4" customFormat="1" ht="15.75" x14ac:dyDescent="0.25">
      <c r="L286" s="5"/>
    </row>
    <row r="287" spans="12:12" s="4" customFormat="1" ht="15.75" x14ac:dyDescent="0.25">
      <c r="L287" s="5"/>
    </row>
    <row r="288" spans="12:12" s="4" customFormat="1" ht="15.75" x14ac:dyDescent="0.25">
      <c r="L288" s="5"/>
    </row>
    <row r="289" spans="12:12" s="4" customFormat="1" ht="15.75" x14ac:dyDescent="0.25">
      <c r="L289" s="5"/>
    </row>
    <row r="290" spans="12:12" s="4" customFormat="1" ht="15.75" x14ac:dyDescent="0.25">
      <c r="L290" s="5"/>
    </row>
    <row r="291" spans="12:12" s="4" customFormat="1" ht="15.75" x14ac:dyDescent="0.25">
      <c r="L291" s="5"/>
    </row>
    <row r="292" spans="12:12" s="4" customFormat="1" ht="15.75" x14ac:dyDescent="0.25">
      <c r="L292" s="5"/>
    </row>
    <row r="293" spans="12:12" s="4" customFormat="1" ht="15.75" x14ac:dyDescent="0.25">
      <c r="L293" s="5"/>
    </row>
    <row r="294" spans="12:12" s="4" customFormat="1" ht="15.75" x14ac:dyDescent="0.25">
      <c r="L294" s="5"/>
    </row>
    <row r="295" spans="12:12" s="4" customFormat="1" ht="15.75" x14ac:dyDescent="0.25">
      <c r="L295" s="5"/>
    </row>
    <row r="296" spans="12:12" s="4" customFormat="1" ht="15.75" x14ac:dyDescent="0.25">
      <c r="L296" s="5"/>
    </row>
    <row r="297" spans="12:12" s="4" customFormat="1" ht="15.75" x14ac:dyDescent="0.25">
      <c r="L297" s="5"/>
    </row>
    <row r="298" spans="12:12" s="4" customFormat="1" ht="15.75" x14ac:dyDescent="0.25">
      <c r="L298" s="5"/>
    </row>
    <row r="299" spans="12:12" s="4" customFormat="1" ht="15.75" x14ac:dyDescent="0.25">
      <c r="L299" s="5"/>
    </row>
    <row r="300" spans="12:12" s="4" customFormat="1" ht="15.75" x14ac:dyDescent="0.25">
      <c r="L300" s="5"/>
    </row>
    <row r="301" spans="12:12" s="4" customFormat="1" ht="15.75" x14ac:dyDescent="0.25">
      <c r="L301" s="5"/>
    </row>
    <row r="302" spans="12:12" s="4" customFormat="1" ht="15.75" x14ac:dyDescent="0.25">
      <c r="L302" s="5"/>
    </row>
    <row r="303" spans="12:12" s="4" customFormat="1" ht="15.75" x14ac:dyDescent="0.25">
      <c r="L303" s="5"/>
    </row>
    <row r="304" spans="12:12" s="4" customFormat="1" ht="15.75" x14ac:dyDescent="0.25">
      <c r="L304" s="5"/>
    </row>
    <row r="305" spans="12:12" s="4" customFormat="1" ht="15.75" x14ac:dyDescent="0.25">
      <c r="L305" s="5"/>
    </row>
    <row r="306" spans="12:12" s="4" customFormat="1" ht="15.75" x14ac:dyDescent="0.25">
      <c r="L306" s="5"/>
    </row>
    <row r="307" spans="12:12" s="4" customFormat="1" ht="15.75" x14ac:dyDescent="0.25">
      <c r="L307" s="5"/>
    </row>
    <row r="308" spans="12:12" s="4" customFormat="1" ht="15.75" x14ac:dyDescent="0.25">
      <c r="L308" s="5"/>
    </row>
    <row r="309" spans="12:12" s="4" customFormat="1" ht="15.75" x14ac:dyDescent="0.25">
      <c r="L309" s="5"/>
    </row>
    <row r="310" spans="12:12" s="4" customFormat="1" ht="15.75" x14ac:dyDescent="0.25">
      <c r="L310" s="5"/>
    </row>
    <row r="311" spans="12:12" s="4" customFormat="1" ht="15.75" x14ac:dyDescent="0.25">
      <c r="L311" s="5"/>
    </row>
    <row r="312" spans="12:12" s="4" customFormat="1" ht="15.75" x14ac:dyDescent="0.25">
      <c r="L312" s="5"/>
    </row>
    <row r="313" spans="12:12" s="4" customFormat="1" ht="15.75" x14ac:dyDescent="0.25">
      <c r="L313" s="5"/>
    </row>
    <row r="314" spans="12:12" s="4" customFormat="1" ht="15.75" x14ac:dyDescent="0.25">
      <c r="L314" s="5"/>
    </row>
    <row r="315" spans="12:12" s="4" customFormat="1" ht="15.75" x14ac:dyDescent="0.25">
      <c r="L315" s="5"/>
    </row>
    <row r="316" spans="12:12" s="4" customFormat="1" ht="15.75" x14ac:dyDescent="0.25">
      <c r="L316" s="5"/>
    </row>
    <row r="317" spans="12:12" s="4" customFormat="1" ht="15.75" x14ac:dyDescent="0.25">
      <c r="L317" s="5"/>
    </row>
    <row r="318" spans="12:12" s="4" customFormat="1" ht="15.75" x14ac:dyDescent="0.25">
      <c r="L318" s="5"/>
    </row>
    <row r="319" spans="12:12" s="4" customFormat="1" ht="15.75" x14ac:dyDescent="0.25">
      <c r="L319" s="5"/>
    </row>
    <row r="320" spans="12:12" s="4" customFormat="1" ht="15.75" x14ac:dyDescent="0.25">
      <c r="L320" s="5"/>
    </row>
    <row r="321" spans="12:12" s="4" customFormat="1" ht="15.75" x14ac:dyDescent="0.25">
      <c r="L321" s="5"/>
    </row>
    <row r="322" spans="12:12" s="4" customFormat="1" ht="15.75" x14ac:dyDescent="0.25">
      <c r="L322" s="5"/>
    </row>
    <row r="323" spans="12:12" s="4" customFormat="1" ht="15.75" x14ac:dyDescent="0.25">
      <c r="L323" s="5"/>
    </row>
    <row r="324" spans="12:12" s="4" customFormat="1" ht="15.75" x14ac:dyDescent="0.25">
      <c r="L324" s="5"/>
    </row>
    <row r="325" spans="12:12" s="4" customFormat="1" ht="15.75" x14ac:dyDescent="0.25">
      <c r="L325" s="5"/>
    </row>
    <row r="326" spans="12:12" s="4" customFormat="1" ht="15.75" x14ac:dyDescent="0.25">
      <c r="L326" s="5"/>
    </row>
    <row r="327" spans="12:12" s="4" customFormat="1" ht="15.75" x14ac:dyDescent="0.25">
      <c r="L327" s="5"/>
    </row>
    <row r="328" spans="12:12" s="4" customFormat="1" ht="15.75" x14ac:dyDescent="0.25">
      <c r="L328" s="5"/>
    </row>
    <row r="329" spans="12:12" s="4" customFormat="1" ht="15.75" x14ac:dyDescent="0.25">
      <c r="L329" s="5"/>
    </row>
    <row r="330" spans="12:12" s="4" customFormat="1" ht="15.75" x14ac:dyDescent="0.25">
      <c r="L330" s="5"/>
    </row>
    <row r="331" spans="12:12" s="4" customFormat="1" ht="15.75" x14ac:dyDescent="0.25">
      <c r="L331" s="5"/>
    </row>
  </sheetData>
  <mergeCells count="1">
    <mergeCell ref="A1:L1"/>
  </mergeCells>
  <pageMargins left="0.7" right="0.7" top="0.75" bottom="0.75" header="0.3" footer="0.3"/>
  <pageSetup paperSize="9" orientation="portrait"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5"/>
  </sheetPr>
  <dimension ref="A1:M331"/>
  <sheetViews>
    <sheetView workbookViewId="0">
      <selection activeCell="D10" sqref="D10"/>
    </sheetView>
  </sheetViews>
  <sheetFormatPr defaultRowHeight="15" x14ac:dyDescent="0.25"/>
  <cols>
    <col min="1" max="1" width="15.5703125" style="2" customWidth="1"/>
    <col min="2" max="3" width="13.7109375" style="2" customWidth="1"/>
    <col min="4" max="4" width="16" style="2" customWidth="1"/>
    <col min="5" max="5" width="16.42578125" style="2" customWidth="1"/>
    <col min="6" max="6" width="27.140625" style="2" customWidth="1"/>
    <col min="7" max="7" width="23.28515625" style="2" customWidth="1"/>
    <col min="8" max="8" width="26.140625" style="2" customWidth="1"/>
    <col min="9" max="9" width="18.7109375" style="2" customWidth="1"/>
    <col min="10" max="10" width="12.28515625" style="2" customWidth="1"/>
    <col min="11" max="11" width="16" style="2" customWidth="1"/>
    <col min="12" max="12" width="10.7109375" style="3" customWidth="1"/>
    <col min="13" max="13" width="9.140625" style="2"/>
    <col min="14" max="16384" width="9.140625" style="1"/>
  </cols>
  <sheetData>
    <row r="1" spans="1:13" ht="46.5" x14ac:dyDescent="0.7">
      <c r="A1" s="31" t="s">
        <v>0</v>
      </c>
      <c r="B1" s="31"/>
      <c r="C1" s="31"/>
      <c r="D1" s="31"/>
      <c r="E1" s="31"/>
      <c r="F1" s="31"/>
      <c r="G1" s="31"/>
      <c r="H1" s="31"/>
      <c r="I1" s="31"/>
      <c r="J1" s="31"/>
      <c r="K1" s="31"/>
      <c r="L1" s="31"/>
      <c r="M1" s="1"/>
    </row>
    <row r="2" spans="1:13" s="4" customFormat="1" ht="15.75" x14ac:dyDescent="0.25">
      <c r="L2" s="5"/>
    </row>
    <row r="3" spans="1:13" s="7" customFormat="1" ht="15.75" x14ac:dyDescent="0.25">
      <c r="A3" s="6" t="s">
        <v>1</v>
      </c>
      <c r="B3" s="7" t="s">
        <v>13</v>
      </c>
      <c r="C3" s="7" t="s">
        <v>14</v>
      </c>
      <c r="D3" s="7" t="s">
        <v>197</v>
      </c>
      <c r="E3" s="7" t="s">
        <v>2</v>
      </c>
      <c r="F3" s="7" t="s">
        <v>6</v>
      </c>
      <c r="G3" s="7" t="s">
        <v>7</v>
      </c>
      <c r="H3" s="7" t="s">
        <v>3</v>
      </c>
      <c r="I3" s="7" t="s">
        <v>4</v>
      </c>
      <c r="J3" s="7" t="s">
        <v>5</v>
      </c>
      <c r="K3" s="7" t="s">
        <v>192</v>
      </c>
      <c r="L3" s="8" t="s">
        <v>193</v>
      </c>
    </row>
    <row r="4" spans="1:13" s="4" customFormat="1" ht="15.75" x14ac:dyDescent="0.25">
      <c r="A4" s="9">
        <v>17</v>
      </c>
      <c r="B4" s="10" t="s">
        <v>52</v>
      </c>
      <c r="C4" s="10" t="s">
        <v>53</v>
      </c>
      <c r="D4" s="11">
        <v>24699</v>
      </c>
      <c r="E4" s="11">
        <v>34218</v>
      </c>
      <c r="F4" s="10" t="s">
        <v>111</v>
      </c>
      <c r="G4" s="10" t="s">
        <v>31</v>
      </c>
      <c r="H4" s="10" t="s">
        <v>131</v>
      </c>
      <c r="I4" s="10" t="s">
        <v>151</v>
      </c>
      <c r="J4" s="4">
        <v>2095</v>
      </c>
      <c r="K4" s="10" t="s">
        <v>165</v>
      </c>
      <c r="L4" s="12">
        <v>99680.000000000015</v>
      </c>
    </row>
    <row r="5" spans="1:13" s="4" customFormat="1" ht="15.75" x14ac:dyDescent="0.25">
      <c r="A5" s="13">
        <v>26</v>
      </c>
      <c r="B5" s="10" t="s">
        <v>69</v>
      </c>
      <c r="C5" s="10" t="s">
        <v>70</v>
      </c>
      <c r="D5" s="11">
        <v>24605</v>
      </c>
      <c r="E5" s="11">
        <v>34222</v>
      </c>
      <c r="F5" s="10" t="s">
        <v>114</v>
      </c>
      <c r="G5" s="10" t="s">
        <v>31</v>
      </c>
      <c r="H5" s="10" t="s">
        <v>140</v>
      </c>
      <c r="I5" s="10" t="s">
        <v>183</v>
      </c>
      <c r="J5" s="4">
        <v>2745</v>
      </c>
      <c r="K5" s="10" t="s">
        <v>174</v>
      </c>
      <c r="L5" s="12">
        <v>42560.000000000007</v>
      </c>
      <c r="M5" s="10"/>
    </row>
    <row r="6" spans="1:13" s="4" customFormat="1" ht="15.75" x14ac:dyDescent="0.25">
      <c r="A6" s="13">
        <v>8</v>
      </c>
      <c r="B6" s="10" t="s">
        <v>35</v>
      </c>
      <c r="C6" s="10" t="s">
        <v>18</v>
      </c>
      <c r="D6" s="11">
        <v>24667</v>
      </c>
      <c r="E6" s="11">
        <v>34222</v>
      </c>
      <c r="F6" s="10" t="s">
        <v>194</v>
      </c>
      <c r="G6" s="10" t="s">
        <v>31</v>
      </c>
      <c r="H6" s="10" t="s">
        <v>98</v>
      </c>
      <c r="I6" s="10" t="s">
        <v>187</v>
      </c>
      <c r="J6" s="4">
        <v>2198</v>
      </c>
      <c r="K6" s="10" t="s">
        <v>99</v>
      </c>
      <c r="L6" s="12">
        <v>109760.00000000001</v>
      </c>
      <c r="M6" s="10"/>
    </row>
    <row r="7" spans="1:13" s="4" customFormat="1" ht="15.75" x14ac:dyDescent="0.25">
      <c r="A7" s="9">
        <v>7</v>
      </c>
      <c r="B7" s="10" t="s">
        <v>33</v>
      </c>
      <c r="C7" s="10" t="s">
        <v>34</v>
      </c>
      <c r="D7" s="11">
        <v>25749</v>
      </c>
      <c r="E7" s="11">
        <v>34393</v>
      </c>
      <c r="F7" s="10" t="s">
        <v>29</v>
      </c>
      <c r="G7" s="10" t="s">
        <v>32</v>
      </c>
      <c r="H7" s="10" t="s">
        <v>96</v>
      </c>
      <c r="I7" s="10" t="s">
        <v>186</v>
      </c>
      <c r="J7" s="4">
        <v>2234</v>
      </c>
      <c r="K7" s="10" t="s">
        <v>97</v>
      </c>
      <c r="L7" s="12">
        <v>61600.000000000007</v>
      </c>
      <c r="M7" s="10"/>
    </row>
    <row r="8" spans="1:13" s="4" customFormat="1" ht="15.75" x14ac:dyDescent="0.25">
      <c r="A8" s="13">
        <v>25</v>
      </c>
      <c r="B8" s="10" t="s">
        <v>67</v>
      </c>
      <c r="C8" s="10" t="s">
        <v>68</v>
      </c>
      <c r="D8" s="11">
        <v>25842</v>
      </c>
      <c r="E8" s="11">
        <v>34393</v>
      </c>
      <c r="F8" s="10" t="s">
        <v>120</v>
      </c>
      <c r="G8" s="10" t="s">
        <v>32</v>
      </c>
      <c r="H8" s="10" t="s">
        <v>139</v>
      </c>
      <c r="I8" s="10" t="s">
        <v>182</v>
      </c>
      <c r="J8" s="4">
        <v>2037</v>
      </c>
      <c r="K8" s="10" t="s">
        <v>173</v>
      </c>
      <c r="L8" s="12">
        <v>48160.000000000007</v>
      </c>
      <c r="M8" s="10"/>
    </row>
    <row r="9" spans="1:13" s="4" customFormat="1" ht="15.75" x14ac:dyDescent="0.25">
      <c r="A9" s="13">
        <v>16</v>
      </c>
      <c r="B9" s="10" t="s">
        <v>50</v>
      </c>
      <c r="C9" s="10" t="s">
        <v>51</v>
      </c>
      <c r="D9" s="11">
        <v>25751</v>
      </c>
      <c r="E9" s="11">
        <v>34393</v>
      </c>
      <c r="F9" s="10" t="s">
        <v>110</v>
      </c>
      <c r="G9" s="10" t="s">
        <v>32</v>
      </c>
      <c r="H9" s="10" t="s">
        <v>130</v>
      </c>
      <c r="I9" s="10" t="s">
        <v>94</v>
      </c>
      <c r="J9" s="4">
        <v>2234</v>
      </c>
      <c r="K9" s="10" t="s">
        <v>164</v>
      </c>
      <c r="L9" s="12">
        <v>44800.000000000007</v>
      </c>
      <c r="M9" s="10"/>
    </row>
    <row r="10" spans="1:13" s="4" customFormat="1" ht="15.75" x14ac:dyDescent="0.25">
      <c r="A10" s="13">
        <v>18</v>
      </c>
      <c r="B10" s="10" t="s">
        <v>54</v>
      </c>
      <c r="C10" s="10" t="s">
        <v>55</v>
      </c>
      <c r="D10" s="11">
        <v>26381</v>
      </c>
      <c r="E10" s="11">
        <v>34677</v>
      </c>
      <c r="F10" s="10" t="s">
        <v>112</v>
      </c>
      <c r="G10" s="10" t="s">
        <v>9</v>
      </c>
      <c r="H10" s="10" t="s">
        <v>132</v>
      </c>
      <c r="I10" s="10" t="s">
        <v>152</v>
      </c>
      <c r="J10" s="4">
        <v>2093</v>
      </c>
      <c r="K10" s="10" t="s">
        <v>166</v>
      </c>
      <c r="L10" s="12">
        <v>134400</v>
      </c>
      <c r="M10" s="10"/>
    </row>
    <row r="11" spans="1:13" s="4" customFormat="1" ht="15.75" x14ac:dyDescent="0.25">
      <c r="A11" s="13">
        <v>27</v>
      </c>
      <c r="B11" s="10" t="s">
        <v>71</v>
      </c>
      <c r="C11" s="10" t="s">
        <v>72</v>
      </c>
      <c r="D11" s="11">
        <v>26413</v>
      </c>
      <c r="E11" s="11">
        <v>34677</v>
      </c>
      <c r="F11" s="10" t="s">
        <v>121</v>
      </c>
      <c r="G11" s="10" t="s">
        <v>123</v>
      </c>
      <c r="H11" s="10" t="s">
        <v>141</v>
      </c>
      <c r="I11" s="10" t="s">
        <v>184</v>
      </c>
      <c r="J11" s="4">
        <v>2072</v>
      </c>
      <c r="K11" s="10" t="s">
        <v>175</v>
      </c>
      <c r="L11" s="12">
        <v>70560</v>
      </c>
      <c r="M11" s="10"/>
    </row>
    <row r="12" spans="1:13" s="4" customFormat="1" ht="15.75" x14ac:dyDescent="0.25">
      <c r="A12" s="9">
        <v>9</v>
      </c>
      <c r="B12" s="10" t="s">
        <v>36</v>
      </c>
      <c r="C12" s="10" t="s">
        <v>37</v>
      </c>
      <c r="D12" s="11">
        <v>26658</v>
      </c>
      <c r="E12" s="11">
        <v>34677</v>
      </c>
      <c r="F12" s="10" t="s">
        <v>100</v>
      </c>
      <c r="G12" s="10" t="s">
        <v>9</v>
      </c>
      <c r="H12" s="10" t="s">
        <v>101</v>
      </c>
      <c r="I12" s="10" t="s">
        <v>102</v>
      </c>
      <c r="J12" s="4">
        <v>2068</v>
      </c>
      <c r="K12" s="10" t="s">
        <v>103</v>
      </c>
      <c r="L12" s="12">
        <v>50400.000000000007</v>
      </c>
      <c r="M12" s="10"/>
    </row>
    <row r="13" spans="1:13" s="4" customFormat="1" ht="15.75" x14ac:dyDescent="0.25">
      <c r="A13" s="13">
        <v>23</v>
      </c>
      <c r="B13" s="10" t="s">
        <v>63</v>
      </c>
      <c r="C13" s="10" t="s">
        <v>64</v>
      </c>
      <c r="D13" s="11">
        <v>30832</v>
      </c>
      <c r="E13" s="11">
        <v>37424</v>
      </c>
      <c r="F13" s="10" t="s">
        <v>27</v>
      </c>
      <c r="G13" s="10" t="s">
        <v>31</v>
      </c>
      <c r="H13" s="10" t="s">
        <v>137</v>
      </c>
      <c r="I13" s="10" t="s">
        <v>189</v>
      </c>
      <c r="J13" s="4">
        <v>2030</v>
      </c>
      <c r="K13" s="10" t="s">
        <v>171</v>
      </c>
      <c r="L13" s="12">
        <v>25760.000000000004</v>
      </c>
      <c r="M13" s="10"/>
    </row>
    <row r="14" spans="1:13" s="4" customFormat="1" ht="15.75" x14ac:dyDescent="0.25">
      <c r="A14" s="9">
        <v>5</v>
      </c>
      <c r="B14" s="10" t="s">
        <v>23</v>
      </c>
      <c r="C14" s="10" t="s">
        <v>18</v>
      </c>
      <c r="D14" s="11">
        <v>30831</v>
      </c>
      <c r="E14" s="11">
        <v>37428</v>
      </c>
      <c r="F14" s="10" t="s">
        <v>27</v>
      </c>
      <c r="G14" s="10" t="s">
        <v>31</v>
      </c>
      <c r="H14" s="10" t="s">
        <v>90</v>
      </c>
      <c r="I14" s="10" t="s">
        <v>91</v>
      </c>
      <c r="J14" s="4">
        <v>2146</v>
      </c>
      <c r="K14" s="10" t="s">
        <v>92</v>
      </c>
      <c r="L14" s="12">
        <v>29120.000000000004</v>
      </c>
      <c r="M14" s="10"/>
    </row>
    <row r="15" spans="1:13" s="4" customFormat="1" ht="15.75" x14ac:dyDescent="0.25">
      <c r="A15" s="13">
        <v>32</v>
      </c>
      <c r="B15" s="10" t="s">
        <v>77</v>
      </c>
      <c r="C15" s="10" t="s">
        <v>82</v>
      </c>
      <c r="D15" s="11">
        <v>30802</v>
      </c>
      <c r="E15" s="11">
        <v>37428</v>
      </c>
      <c r="F15" s="10" t="s">
        <v>119</v>
      </c>
      <c r="G15" s="10" t="s">
        <v>30</v>
      </c>
      <c r="H15" s="10" t="s">
        <v>146</v>
      </c>
      <c r="I15" s="10" t="s">
        <v>191</v>
      </c>
      <c r="J15" s="4">
        <v>2767</v>
      </c>
      <c r="K15" s="10" t="s">
        <v>180</v>
      </c>
      <c r="L15" s="12">
        <v>77280.000000000015</v>
      </c>
      <c r="M15" s="10"/>
    </row>
    <row r="16" spans="1:13" s="4" customFormat="1" ht="15.75" x14ac:dyDescent="0.25">
      <c r="A16" s="13">
        <v>14</v>
      </c>
      <c r="B16" s="10" t="s">
        <v>46</v>
      </c>
      <c r="C16" s="10" t="s">
        <v>47</v>
      </c>
      <c r="D16" s="11">
        <v>30809</v>
      </c>
      <c r="E16" s="11">
        <v>37429</v>
      </c>
      <c r="F16" s="10" t="s">
        <v>115</v>
      </c>
      <c r="G16" s="10" t="s">
        <v>31</v>
      </c>
      <c r="H16" s="10" t="s">
        <v>128</v>
      </c>
      <c r="I16" s="10" t="s">
        <v>149</v>
      </c>
      <c r="J16" s="4">
        <v>2026</v>
      </c>
      <c r="K16" s="10" t="s">
        <v>162</v>
      </c>
      <c r="L16" s="12">
        <v>89600.000000000015</v>
      </c>
      <c r="M16" s="10"/>
    </row>
    <row r="17" spans="1:13" s="4" customFormat="1" ht="15.75" x14ac:dyDescent="0.25">
      <c r="A17" s="9">
        <v>13</v>
      </c>
      <c r="B17" s="10" t="s">
        <v>44</v>
      </c>
      <c r="C17" s="10" t="s">
        <v>45</v>
      </c>
      <c r="D17" s="11">
        <v>30052</v>
      </c>
      <c r="E17" s="11">
        <v>38122</v>
      </c>
      <c r="F17" s="10" t="s">
        <v>108</v>
      </c>
      <c r="G17" s="10" t="s">
        <v>30</v>
      </c>
      <c r="H17" s="10" t="s">
        <v>127</v>
      </c>
      <c r="I17" s="10" t="s">
        <v>88</v>
      </c>
      <c r="J17" s="4">
        <v>2088</v>
      </c>
      <c r="K17" s="10" t="s">
        <v>161</v>
      </c>
      <c r="L17" s="12">
        <v>98560.000000000015</v>
      </c>
      <c r="M17" s="10"/>
    </row>
    <row r="18" spans="1:13" s="4" customFormat="1" ht="15.75" x14ac:dyDescent="0.25">
      <c r="A18" s="13">
        <v>31</v>
      </c>
      <c r="B18" s="10" t="s">
        <v>80</v>
      </c>
      <c r="C18" s="10" t="s">
        <v>81</v>
      </c>
      <c r="D18" s="11">
        <v>30266</v>
      </c>
      <c r="E18" s="11">
        <v>38122</v>
      </c>
      <c r="F18" s="10" t="s">
        <v>118</v>
      </c>
      <c r="G18" s="10" t="s">
        <v>30</v>
      </c>
      <c r="H18" s="10" t="s">
        <v>145</v>
      </c>
      <c r="I18" s="10" t="s">
        <v>154</v>
      </c>
      <c r="J18" s="4">
        <v>2193</v>
      </c>
      <c r="K18" s="10" t="s">
        <v>179</v>
      </c>
      <c r="L18" s="12">
        <v>26880.000000000004</v>
      </c>
      <c r="M18" s="10"/>
    </row>
    <row r="19" spans="1:13" s="4" customFormat="1" ht="15.75" x14ac:dyDescent="0.25">
      <c r="A19" s="13">
        <v>4</v>
      </c>
      <c r="B19" s="10" t="s">
        <v>22</v>
      </c>
      <c r="C19" s="10" t="s">
        <v>17</v>
      </c>
      <c r="D19" s="11">
        <v>30049</v>
      </c>
      <c r="E19" s="11">
        <v>38122</v>
      </c>
      <c r="F19" s="10" t="s">
        <v>26</v>
      </c>
      <c r="G19" s="10" t="s">
        <v>30</v>
      </c>
      <c r="H19" s="10" t="s">
        <v>87</v>
      </c>
      <c r="I19" s="10" t="s">
        <v>88</v>
      </c>
      <c r="J19" s="4">
        <v>2088</v>
      </c>
      <c r="K19" s="10" t="s">
        <v>89</v>
      </c>
      <c r="L19" s="12">
        <v>75040</v>
      </c>
      <c r="M19" s="10"/>
    </row>
    <row r="20" spans="1:13" s="4" customFormat="1" ht="15.75" x14ac:dyDescent="0.25">
      <c r="A20" s="13">
        <v>22</v>
      </c>
      <c r="B20" s="10" t="s">
        <v>58</v>
      </c>
      <c r="C20" s="10" t="s">
        <v>62</v>
      </c>
      <c r="D20" s="11">
        <v>30083</v>
      </c>
      <c r="E20" s="11">
        <v>38122</v>
      </c>
      <c r="F20" s="10" t="s">
        <v>117</v>
      </c>
      <c r="G20" s="10" t="s">
        <v>30</v>
      </c>
      <c r="H20" s="10" t="s">
        <v>136</v>
      </c>
      <c r="I20" s="10" t="s">
        <v>188</v>
      </c>
      <c r="J20" s="4">
        <v>2196</v>
      </c>
      <c r="K20" s="10" t="s">
        <v>170</v>
      </c>
      <c r="L20" s="12">
        <v>34720</v>
      </c>
      <c r="M20" s="10"/>
    </row>
    <row r="21" spans="1:13" s="4" customFormat="1" ht="15.75" x14ac:dyDescent="0.25">
      <c r="A21" s="13">
        <v>12</v>
      </c>
      <c r="B21" s="10" t="s">
        <v>42</v>
      </c>
      <c r="C21" s="10" t="s">
        <v>43</v>
      </c>
      <c r="D21" s="11">
        <v>25234</v>
      </c>
      <c r="E21" s="11">
        <v>38237</v>
      </c>
      <c r="F21" s="10" t="s">
        <v>107</v>
      </c>
      <c r="G21" s="10" t="s">
        <v>9</v>
      </c>
      <c r="H21" s="10" t="s">
        <v>126</v>
      </c>
      <c r="I21" s="10" t="s">
        <v>148</v>
      </c>
      <c r="J21" s="4">
        <v>2065</v>
      </c>
      <c r="K21" s="10" t="s">
        <v>160</v>
      </c>
      <c r="L21" s="12">
        <v>87360.000000000015</v>
      </c>
      <c r="M21" s="10"/>
    </row>
    <row r="22" spans="1:13" s="4" customFormat="1" ht="15.75" x14ac:dyDescent="0.25">
      <c r="A22" s="13">
        <v>21</v>
      </c>
      <c r="B22" s="10" t="s">
        <v>60</v>
      </c>
      <c r="C22" s="10" t="s">
        <v>61</v>
      </c>
      <c r="D22" s="11">
        <v>25234</v>
      </c>
      <c r="E22" s="11">
        <v>38237</v>
      </c>
      <c r="F22" s="10" t="s">
        <v>116</v>
      </c>
      <c r="G22" s="10" t="s">
        <v>9</v>
      </c>
      <c r="H22" s="10" t="s">
        <v>135</v>
      </c>
      <c r="I22" s="10" t="s">
        <v>157</v>
      </c>
      <c r="J22" s="4">
        <v>2040</v>
      </c>
      <c r="K22" s="10" t="s">
        <v>169</v>
      </c>
      <c r="L22" s="12">
        <v>72800</v>
      </c>
      <c r="M22" s="10"/>
    </row>
    <row r="23" spans="1:13" s="4" customFormat="1" ht="15.75" x14ac:dyDescent="0.25">
      <c r="A23" s="13">
        <v>30</v>
      </c>
      <c r="B23" s="10" t="s">
        <v>79</v>
      </c>
      <c r="C23" s="10" t="s">
        <v>78</v>
      </c>
      <c r="D23" s="11">
        <v>25324</v>
      </c>
      <c r="E23" s="11">
        <v>38237</v>
      </c>
      <c r="F23" s="10" t="s">
        <v>124</v>
      </c>
      <c r="G23" s="10" t="s">
        <v>31</v>
      </c>
      <c r="H23" s="10" t="s">
        <v>144</v>
      </c>
      <c r="I23" s="10" t="s">
        <v>153</v>
      </c>
      <c r="J23" s="4">
        <v>2093</v>
      </c>
      <c r="K23" s="10" t="s">
        <v>178</v>
      </c>
      <c r="L23" s="12">
        <v>98560.000000000015</v>
      </c>
      <c r="M23" s="10"/>
    </row>
    <row r="24" spans="1:13" s="4" customFormat="1" ht="15.75" x14ac:dyDescent="0.25">
      <c r="A24" s="9">
        <v>3</v>
      </c>
      <c r="B24" s="10" t="s">
        <v>21</v>
      </c>
      <c r="C24" s="10" t="s">
        <v>16</v>
      </c>
      <c r="D24" s="11">
        <v>25384</v>
      </c>
      <c r="E24" s="11">
        <v>38237</v>
      </c>
      <c r="F24" s="10" t="s">
        <v>25</v>
      </c>
      <c r="G24" s="10" t="s">
        <v>9</v>
      </c>
      <c r="H24" s="10" t="s">
        <v>84</v>
      </c>
      <c r="I24" s="10" t="s">
        <v>85</v>
      </c>
      <c r="J24" s="4">
        <v>2065</v>
      </c>
      <c r="K24" s="10" t="s">
        <v>86</v>
      </c>
      <c r="L24" s="12">
        <v>85120.000000000015</v>
      </c>
      <c r="M24" s="10"/>
    </row>
    <row r="25" spans="1:13" s="4" customFormat="1" ht="15.75" x14ac:dyDescent="0.25">
      <c r="A25" s="13">
        <v>6</v>
      </c>
      <c r="B25" s="10" t="s">
        <v>24</v>
      </c>
      <c r="C25" s="10" t="s">
        <v>19</v>
      </c>
      <c r="D25" s="11">
        <v>23225</v>
      </c>
      <c r="E25" s="11">
        <v>38971</v>
      </c>
      <c r="F25" s="10" t="s">
        <v>83</v>
      </c>
      <c r="G25" s="10" t="s">
        <v>28</v>
      </c>
      <c r="H25" s="10" t="s">
        <v>93</v>
      </c>
      <c r="I25" s="10" t="s">
        <v>94</v>
      </c>
      <c r="J25" s="4">
        <v>2234</v>
      </c>
      <c r="K25" s="10" t="s">
        <v>95</v>
      </c>
      <c r="L25" s="12">
        <v>48160.000000000007</v>
      </c>
      <c r="M25" s="10"/>
    </row>
    <row r="26" spans="1:13" s="4" customFormat="1" ht="15.75" x14ac:dyDescent="0.25">
      <c r="A26" s="13">
        <v>24</v>
      </c>
      <c r="B26" s="10" t="s">
        <v>65</v>
      </c>
      <c r="C26" s="10" t="s">
        <v>66</v>
      </c>
      <c r="D26" s="11">
        <v>23257</v>
      </c>
      <c r="E26" s="11">
        <v>38971</v>
      </c>
      <c r="F26" s="10" t="s">
        <v>26</v>
      </c>
      <c r="G26" s="10" t="s">
        <v>28</v>
      </c>
      <c r="H26" s="10" t="s">
        <v>138</v>
      </c>
      <c r="I26" s="10" t="s">
        <v>181</v>
      </c>
      <c r="J26" s="4">
        <v>2192</v>
      </c>
      <c r="K26" s="10" t="s">
        <v>172</v>
      </c>
      <c r="L26" s="12">
        <v>62720.000000000007</v>
      </c>
      <c r="M26" s="10"/>
    </row>
    <row r="27" spans="1:13" s="4" customFormat="1" ht="15.75" x14ac:dyDescent="0.25">
      <c r="A27" s="9">
        <v>15</v>
      </c>
      <c r="B27" s="10" t="s">
        <v>48</v>
      </c>
      <c r="C27" s="10" t="s">
        <v>49</v>
      </c>
      <c r="D27" s="11">
        <v>25511</v>
      </c>
      <c r="E27" s="11">
        <v>38971</v>
      </c>
      <c r="F27" s="10" t="s">
        <v>109</v>
      </c>
      <c r="G27" s="10" t="s">
        <v>28</v>
      </c>
      <c r="H27" s="10" t="s">
        <v>129</v>
      </c>
      <c r="I27" s="10" t="s">
        <v>150</v>
      </c>
      <c r="J27" s="4">
        <v>2230</v>
      </c>
      <c r="K27" s="10" t="s">
        <v>163</v>
      </c>
      <c r="L27" s="12">
        <v>34720</v>
      </c>
      <c r="M27" s="10"/>
    </row>
    <row r="28" spans="1:13" s="4" customFormat="1" ht="15.75" x14ac:dyDescent="0.25">
      <c r="A28" s="13">
        <v>20</v>
      </c>
      <c r="B28" s="10" t="s">
        <v>58</v>
      </c>
      <c r="C28" s="10" t="s">
        <v>59</v>
      </c>
      <c r="D28" s="11">
        <v>27379</v>
      </c>
      <c r="E28" s="11">
        <v>39552</v>
      </c>
      <c r="F28" s="10" t="s">
        <v>114</v>
      </c>
      <c r="G28" s="10" t="s">
        <v>31</v>
      </c>
      <c r="H28" s="10" t="s">
        <v>134</v>
      </c>
      <c r="I28" s="10" t="s">
        <v>156</v>
      </c>
      <c r="J28" s="4">
        <v>2039</v>
      </c>
      <c r="K28" s="10" t="s">
        <v>168</v>
      </c>
      <c r="L28" s="12">
        <v>50400.000000000007</v>
      </c>
      <c r="M28" s="10"/>
    </row>
    <row r="29" spans="1:13" s="4" customFormat="1" ht="15.75" x14ac:dyDescent="0.25">
      <c r="A29" s="9">
        <v>11</v>
      </c>
      <c r="B29" s="10" t="s">
        <v>40</v>
      </c>
      <c r="C29" s="10" t="s">
        <v>41</v>
      </c>
      <c r="D29" s="11">
        <v>27136</v>
      </c>
      <c r="E29" s="11">
        <v>39552</v>
      </c>
      <c r="F29" s="10" t="s">
        <v>106</v>
      </c>
      <c r="G29" s="10" t="s">
        <v>28</v>
      </c>
      <c r="H29" s="10" t="s">
        <v>125</v>
      </c>
      <c r="I29" s="10" t="s">
        <v>147</v>
      </c>
      <c r="J29" s="4">
        <v>2108</v>
      </c>
      <c r="K29" s="10" t="s">
        <v>159</v>
      </c>
      <c r="L29" s="12">
        <v>42560.000000000007</v>
      </c>
      <c r="M29" s="10"/>
    </row>
    <row r="30" spans="1:13" s="4" customFormat="1" ht="15.75" x14ac:dyDescent="0.25">
      <c r="A30" s="13">
        <v>29</v>
      </c>
      <c r="B30" s="10" t="s">
        <v>75</v>
      </c>
      <c r="C30" s="10" t="s">
        <v>76</v>
      </c>
      <c r="D30" s="11">
        <v>27228</v>
      </c>
      <c r="E30" s="11">
        <v>39552</v>
      </c>
      <c r="F30" s="10" t="s">
        <v>196</v>
      </c>
      <c r="G30" s="10" t="s">
        <v>28</v>
      </c>
      <c r="H30" s="10" t="s">
        <v>143</v>
      </c>
      <c r="I30" s="10" t="s">
        <v>185</v>
      </c>
      <c r="J30" s="4">
        <v>2067</v>
      </c>
      <c r="K30" s="10" t="s">
        <v>177</v>
      </c>
      <c r="L30" s="12">
        <v>36960</v>
      </c>
      <c r="M30" s="10"/>
    </row>
    <row r="31" spans="1:13" s="4" customFormat="1" ht="15.75" x14ac:dyDescent="0.25">
      <c r="A31" s="13">
        <v>28</v>
      </c>
      <c r="B31" s="10" t="s">
        <v>73</v>
      </c>
      <c r="C31" s="10" t="s">
        <v>74</v>
      </c>
      <c r="D31" s="11">
        <v>26902</v>
      </c>
      <c r="E31" s="11">
        <v>39853</v>
      </c>
      <c r="F31" s="10" t="s">
        <v>122</v>
      </c>
      <c r="G31" s="4" t="s">
        <v>123</v>
      </c>
      <c r="H31" s="10" t="s">
        <v>142</v>
      </c>
      <c r="I31" s="10" t="s">
        <v>190</v>
      </c>
      <c r="J31" s="4">
        <v>2142</v>
      </c>
      <c r="K31" s="10" t="s">
        <v>176</v>
      </c>
      <c r="L31" s="12">
        <v>88480.000000000015</v>
      </c>
      <c r="M31" s="10"/>
    </row>
    <row r="32" spans="1:13" s="4" customFormat="1" ht="15.75" x14ac:dyDescent="0.25">
      <c r="A32" s="9">
        <v>19</v>
      </c>
      <c r="B32" s="10" t="s">
        <v>56</v>
      </c>
      <c r="C32" s="10" t="s">
        <v>57</v>
      </c>
      <c r="D32" s="11">
        <v>26778</v>
      </c>
      <c r="E32" s="11">
        <v>39857</v>
      </c>
      <c r="F32" s="10" t="s">
        <v>113</v>
      </c>
      <c r="G32" s="4" t="s">
        <v>32</v>
      </c>
      <c r="H32" s="10" t="s">
        <v>133</v>
      </c>
      <c r="I32" s="10" t="s">
        <v>155</v>
      </c>
      <c r="J32" s="4">
        <v>2220</v>
      </c>
      <c r="K32" s="10" t="s">
        <v>167</v>
      </c>
      <c r="L32" s="12">
        <v>88480.000000000015</v>
      </c>
      <c r="M32" s="10"/>
    </row>
    <row r="33" spans="1:13" s="4" customFormat="1" ht="15.75" x14ac:dyDescent="0.25">
      <c r="A33" s="9">
        <v>1</v>
      </c>
      <c r="B33" s="4" t="s">
        <v>20</v>
      </c>
      <c r="C33" s="4" t="s">
        <v>15</v>
      </c>
      <c r="D33" s="11">
        <v>26722</v>
      </c>
      <c r="E33" s="11">
        <v>39857</v>
      </c>
      <c r="F33" s="4" t="s">
        <v>8</v>
      </c>
      <c r="G33" s="4" t="s">
        <v>32</v>
      </c>
      <c r="H33" s="4" t="s">
        <v>11</v>
      </c>
      <c r="I33" s="4" t="s">
        <v>10</v>
      </c>
      <c r="J33" s="4">
        <v>2113</v>
      </c>
      <c r="K33" s="4" t="s">
        <v>12</v>
      </c>
      <c r="L33" s="12">
        <v>98560.000000000015</v>
      </c>
      <c r="M33" s="10"/>
    </row>
    <row r="34" spans="1:13" s="4" customFormat="1" ht="15.75" x14ac:dyDescent="0.25">
      <c r="A34" s="13">
        <v>10</v>
      </c>
      <c r="B34" s="10" t="s">
        <v>38</v>
      </c>
      <c r="C34" s="10" t="s">
        <v>39</v>
      </c>
      <c r="D34" s="11">
        <v>26870</v>
      </c>
      <c r="E34" s="11">
        <v>39858</v>
      </c>
      <c r="F34" s="10" t="s">
        <v>195</v>
      </c>
      <c r="G34" s="4" t="s">
        <v>32</v>
      </c>
      <c r="H34" s="10" t="s">
        <v>104</v>
      </c>
      <c r="I34" s="10" t="s">
        <v>105</v>
      </c>
      <c r="J34" s="4">
        <v>2060</v>
      </c>
      <c r="K34" s="10" t="s">
        <v>158</v>
      </c>
      <c r="L34" s="12">
        <v>31360.000000000004</v>
      </c>
      <c r="M34" s="10"/>
    </row>
    <row r="35" spans="1:13" s="4" customFormat="1" ht="15.75" x14ac:dyDescent="0.25">
      <c r="A35" s="9">
        <v>46</v>
      </c>
      <c r="B35" s="4" t="s">
        <v>202</v>
      </c>
      <c r="C35" s="4" t="s">
        <v>203</v>
      </c>
      <c r="D35" s="25">
        <v>28237</v>
      </c>
      <c r="E35" s="25">
        <v>40431</v>
      </c>
      <c r="F35" s="4" t="s">
        <v>8</v>
      </c>
      <c r="G35" s="4" t="s">
        <v>9</v>
      </c>
      <c r="H35" s="4" t="s">
        <v>204</v>
      </c>
      <c r="I35" s="4" t="s">
        <v>151</v>
      </c>
      <c r="J35" s="4">
        <v>2095</v>
      </c>
      <c r="K35" s="4" t="s">
        <v>205</v>
      </c>
      <c r="L35" s="26">
        <v>43000</v>
      </c>
      <c r="M35" s="10"/>
    </row>
    <row r="36" spans="1:13" s="4" customFormat="1" ht="15.75" x14ac:dyDescent="0.25">
      <c r="A36"/>
      <c r="B36"/>
      <c r="C36"/>
      <c r="D36"/>
      <c r="E36"/>
      <c r="F36"/>
      <c r="G36"/>
      <c r="H36"/>
      <c r="I36"/>
      <c r="J36"/>
      <c r="K36"/>
      <c r="L36"/>
      <c r="M36" s="10"/>
    </row>
    <row r="37" spans="1:13" s="4" customFormat="1" ht="15.75" x14ac:dyDescent="0.25">
      <c r="L37" s="5"/>
    </row>
    <row r="38" spans="1:13" s="4" customFormat="1" ht="15.75" x14ac:dyDescent="0.25">
      <c r="L38" s="5"/>
    </row>
    <row r="39" spans="1:13" s="4" customFormat="1" ht="15.75" x14ac:dyDescent="0.25">
      <c r="L39" s="5"/>
    </row>
    <row r="40" spans="1:13" s="4" customFormat="1" ht="15.75" x14ac:dyDescent="0.25">
      <c r="L40" s="5"/>
    </row>
    <row r="41" spans="1:13" s="4" customFormat="1" ht="15.75" x14ac:dyDescent="0.25">
      <c r="L41" s="5"/>
    </row>
    <row r="42" spans="1:13" s="4" customFormat="1" ht="15.75" x14ac:dyDescent="0.25">
      <c r="L42" s="5"/>
    </row>
    <row r="43" spans="1:13" s="4" customFormat="1" ht="15.75" x14ac:dyDescent="0.25">
      <c r="L43" s="5"/>
    </row>
    <row r="44" spans="1:13" s="4" customFormat="1" ht="15.75" x14ac:dyDescent="0.25">
      <c r="L44" s="5"/>
    </row>
    <row r="45" spans="1:13" s="4" customFormat="1" ht="15.75" x14ac:dyDescent="0.25">
      <c r="L45" s="5"/>
    </row>
    <row r="46" spans="1:13" s="4" customFormat="1" ht="15.75" x14ac:dyDescent="0.25">
      <c r="L46" s="5"/>
    </row>
    <row r="47" spans="1:13" s="4" customFormat="1" ht="15.75" x14ac:dyDescent="0.25">
      <c r="L47" s="5"/>
    </row>
    <row r="48" spans="1:13" s="4" customFormat="1" ht="15.75" x14ac:dyDescent="0.25">
      <c r="L48" s="5"/>
    </row>
    <row r="49" spans="12:12" s="4" customFormat="1" ht="15.75" x14ac:dyDescent="0.25">
      <c r="L49" s="5"/>
    </row>
    <row r="50" spans="12:12" s="4" customFormat="1" ht="15.75" x14ac:dyDescent="0.25">
      <c r="L50" s="5"/>
    </row>
    <row r="51" spans="12:12" s="4" customFormat="1" ht="15.75" x14ac:dyDescent="0.25">
      <c r="L51" s="5"/>
    </row>
    <row r="52" spans="12:12" s="4" customFormat="1" ht="15.75" x14ac:dyDescent="0.25">
      <c r="L52" s="5"/>
    </row>
    <row r="53" spans="12:12" s="4" customFormat="1" ht="15.75" x14ac:dyDescent="0.25">
      <c r="L53" s="5"/>
    </row>
    <row r="54" spans="12:12" s="4" customFormat="1" ht="15.75" x14ac:dyDescent="0.25">
      <c r="L54" s="5"/>
    </row>
    <row r="55" spans="12:12" s="4" customFormat="1" ht="15.75" x14ac:dyDescent="0.25">
      <c r="L55" s="5"/>
    </row>
    <row r="56" spans="12:12" s="4" customFormat="1" ht="15.75" x14ac:dyDescent="0.25">
      <c r="L56" s="5"/>
    </row>
    <row r="57" spans="12:12" s="4" customFormat="1" ht="15.75" x14ac:dyDescent="0.25">
      <c r="L57" s="5"/>
    </row>
    <row r="58" spans="12:12" s="4" customFormat="1" ht="15.75" x14ac:dyDescent="0.25">
      <c r="L58" s="5"/>
    </row>
    <row r="59" spans="12:12" s="4" customFormat="1" ht="15.75" x14ac:dyDescent="0.25">
      <c r="L59" s="5"/>
    </row>
    <row r="60" spans="12:12" s="4" customFormat="1" ht="15.75" x14ac:dyDescent="0.25">
      <c r="L60" s="5"/>
    </row>
    <row r="61" spans="12:12" s="4" customFormat="1" ht="15.75" x14ac:dyDescent="0.25">
      <c r="L61" s="5"/>
    </row>
    <row r="62" spans="12:12" s="4" customFormat="1" ht="15.75" x14ac:dyDescent="0.25">
      <c r="L62" s="5"/>
    </row>
    <row r="63" spans="12:12" s="4" customFormat="1" ht="15.75" x14ac:dyDescent="0.25">
      <c r="L63" s="5"/>
    </row>
    <row r="64" spans="12:12" s="4" customFormat="1" ht="15.75" x14ac:dyDescent="0.25">
      <c r="L64" s="5"/>
    </row>
    <row r="65" spans="12:12" s="4" customFormat="1" ht="15.75" x14ac:dyDescent="0.25">
      <c r="L65" s="5"/>
    </row>
    <row r="66" spans="12:12" s="4" customFormat="1" ht="15.75" x14ac:dyDescent="0.25">
      <c r="L66" s="5"/>
    </row>
    <row r="67" spans="12:12" s="4" customFormat="1" ht="15.75" x14ac:dyDescent="0.25">
      <c r="L67" s="5"/>
    </row>
    <row r="68" spans="12:12" s="4" customFormat="1" ht="15.75" x14ac:dyDescent="0.25">
      <c r="L68" s="5"/>
    </row>
    <row r="69" spans="12:12" s="4" customFormat="1" ht="15.75" x14ac:dyDescent="0.25">
      <c r="L69" s="5"/>
    </row>
    <row r="70" spans="12:12" s="4" customFormat="1" ht="15.75" x14ac:dyDescent="0.25">
      <c r="L70" s="5"/>
    </row>
    <row r="71" spans="12:12" s="4" customFormat="1" ht="15.75" x14ac:dyDescent="0.25">
      <c r="L71" s="5"/>
    </row>
    <row r="72" spans="12:12" s="4" customFormat="1" ht="15.75" x14ac:dyDescent="0.25">
      <c r="L72" s="5"/>
    </row>
    <row r="73" spans="12:12" s="4" customFormat="1" ht="15.75" x14ac:dyDescent="0.25">
      <c r="L73" s="5"/>
    </row>
    <row r="74" spans="12:12" s="4" customFormat="1" ht="15.75" x14ac:dyDescent="0.25">
      <c r="L74" s="5"/>
    </row>
    <row r="75" spans="12:12" s="4" customFormat="1" ht="15.75" x14ac:dyDescent="0.25">
      <c r="L75" s="5"/>
    </row>
    <row r="76" spans="12:12" s="4" customFormat="1" ht="15.75" x14ac:dyDescent="0.25">
      <c r="L76" s="5"/>
    </row>
    <row r="77" spans="12:12" s="4" customFormat="1" ht="15.75" x14ac:dyDescent="0.25">
      <c r="L77" s="5"/>
    </row>
    <row r="78" spans="12:12" s="4" customFormat="1" ht="15.75" x14ac:dyDescent="0.25">
      <c r="L78" s="5"/>
    </row>
    <row r="79" spans="12:12" s="4" customFormat="1" ht="15.75" x14ac:dyDescent="0.25">
      <c r="L79" s="5"/>
    </row>
    <row r="80" spans="12:12" s="4" customFormat="1" ht="15.75" x14ac:dyDescent="0.25">
      <c r="L80" s="5"/>
    </row>
    <row r="81" spans="12:12" s="4" customFormat="1" ht="15.75" x14ac:dyDescent="0.25">
      <c r="L81" s="5"/>
    </row>
    <row r="82" spans="12:12" s="4" customFormat="1" ht="15.75" x14ac:dyDescent="0.25">
      <c r="L82" s="5"/>
    </row>
    <row r="83" spans="12:12" s="4" customFormat="1" ht="15.75" x14ac:dyDescent="0.25">
      <c r="L83" s="5"/>
    </row>
    <row r="84" spans="12:12" s="4" customFormat="1" ht="15.75" x14ac:dyDescent="0.25">
      <c r="L84" s="5"/>
    </row>
    <row r="85" spans="12:12" s="4" customFormat="1" ht="15.75" x14ac:dyDescent="0.25">
      <c r="L85" s="5"/>
    </row>
    <row r="86" spans="12:12" s="4" customFormat="1" ht="15.75" x14ac:dyDescent="0.25">
      <c r="L86" s="5"/>
    </row>
    <row r="87" spans="12:12" s="4" customFormat="1" ht="15.75" x14ac:dyDescent="0.25">
      <c r="L87" s="5"/>
    </row>
    <row r="88" spans="12:12" s="4" customFormat="1" ht="15.75" x14ac:dyDescent="0.25">
      <c r="L88" s="5"/>
    </row>
    <row r="89" spans="12:12" s="4" customFormat="1" ht="15.75" x14ac:dyDescent="0.25">
      <c r="L89" s="5"/>
    </row>
    <row r="90" spans="12:12" s="4" customFormat="1" ht="15.75" x14ac:dyDescent="0.25">
      <c r="L90" s="5"/>
    </row>
    <row r="91" spans="12:12" s="4" customFormat="1" ht="15.75" x14ac:dyDescent="0.25">
      <c r="L91" s="5"/>
    </row>
    <row r="92" spans="12:12" s="4" customFormat="1" ht="15.75" x14ac:dyDescent="0.25">
      <c r="L92" s="5"/>
    </row>
    <row r="93" spans="12:12" s="4" customFormat="1" ht="15.75" x14ac:dyDescent="0.25">
      <c r="L93" s="5"/>
    </row>
    <row r="94" spans="12:12" s="4" customFormat="1" ht="15.75" x14ac:dyDescent="0.25">
      <c r="L94" s="5"/>
    </row>
    <row r="95" spans="12:12" s="4" customFormat="1" ht="15.75" x14ac:dyDescent="0.25">
      <c r="L95" s="5"/>
    </row>
    <row r="96" spans="12:12" s="4" customFormat="1" ht="15.75" x14ac:dyDescent="0.25">
      <c r="L96" s="5"/>
    </row>
    <row r="97" spans="12:12" s="4" customFormat="1" ht="15.75" x14ac:dyDescent="0.25">
      <c r="L97" s="5"/>
    </row>
    <row r="98" spans="12:12" s="4" customFormat="1" ht="15.75" x14ac:dyDescent="0.25">
      <c r="L98" s="5"/>
    </row>
    <row r="99" spans="12:12" s="4" customFormat="1" ht="15.75" x14ac:dyDescent="0.25">
      <c r="L99" s="5"/>
    </row>
    <row r="100" spans="12:12" s="4" customFormat="1" ht="15.75" x14ac:dyDescent="0.25">
      <c r="L100" s="5"/>
    </row>
    <row r="101" spans="12:12" s="4" customFormat="1" ht="15.75" x14ac:dyDescent="0.25">
      <c r="L101" s="5"/>
    </row>
    <row r="102" spans="12:12" s="4" customFormat="1" ht="15.75" x14ac:dyDescent="0.25">
      <c r="L102" s="5"/>
    </row>
    <row r="103" spans="12:12" s="4" customFormat="1" ht="15.75" x14ac:dyDescent="0.25">
      <c r="L103" s="5"/>
    </row>
    <row r="104" spans="12:12" s="4" customFormat="1" ht="15.75" x14ac:dyDescent="0.25">
      <c r="L104" s="5"/>
    </row>
    <row r="105" spans="12:12" s="4" customFormat="1" ht="15.75" x14ac:dyDescent="0.25">
      <c r="L105" s="5"/>
    </row>
    <row r="106" spans="12:12" s="4" customFormat="1" ht="15.75" x14ac:dyDescent="0.25">
      <c r="L106" s="5"/>
    </row>
    <row r="107" spans="12:12" s="4" customFormat="1" ht="15.75" x14ac:dyDescent="0.25">
      <c r="L107" s="5"/>
    </row>
    <row r="108" spans="12:12" s="4" customFormat="1" ht="15.75" x14ac:dyDescent="0.25">
      <c r="L108" s="5"/>
    </row>
    <row r="109" spans="12:12" s="4" customFormat="1" ht="15.75" x14ac:dyDescent="0.25">
      <c r="L109" s="5"/>
    </row>
    <row r="110" spans="12:12" s="4" customFormat="1" ht="15.75" x14ac:dyDescent="0.25">
      <c r="L110" s="5"/>
    </row>
    <row r="111" spans="12:12" s="4" customFormat="1" ht="15.75" x14ac:dyDescent="0.25">
      <c r="L111" s="5"/>
    </row>
    <row r="112" spans="12:12" s="4" customFormat="1" ht="15.75" x14ac:dyDescent="0.25">
      <c r="L112" s="5"/>
    </row>
    <row r="113" spans="12:12" s="4" customFormat="1" ht="15.75" x14ac:dyDescent="0.25">
      <c r="L113" s="5"/>
    </row>
    <row r="114" spans="12:12" s="4" customFormat="1" ht="15.75" x14ac:dyDescent="0.25">
      <c r="L114" s="5"/>
    </row>
    <row r="115" spans="12:12" s="4" customFormat="1" ht="15.75" x14ac:dyDescent="0.25">
      <c r="L115" s="5"/>
    </row>
    <row r="116" spans="12:12" s="4" customFormat="1" ht="15.75" x14ac:dyDescent="0.25">
      <c r="L116" s="5"/>
    </row>
    <row r="117" spans="12:12" s="4" customFormat="1" ht="15.75" x14ac:dyDescent="0.25">
      <c r="L117" s="5"/>
    </row>
    <row r="118" spans="12:12" s="4" customFormat="1" ht="15.75" x14ac:dyDescent="0.25">
      <c r="L118" s="5"/>
    </row>
    <row r="119" spans="12:12" s="4" customFormat="1" ht="15.75" x14ac:dyDescent="0.25">
      <c r="L119" s="5"/>
    </row>
    <row r="120" spans="12:12" s="4" customFormat="1" ht="15.75" x14ac:dyDescent="0.25">
      <c r="L120" s="5"/>
    </row>
    <row r="121" spans="12:12" s="4" customFormat="1" ht="15.75" x14ac:dyDescent="0.25">
      <c r="L121" s="5"/>
    </row>
    <row r="122" spans="12:12" s="4" customFormat="1" ht="15.75" x14ac:dyDescent="0.25">
      <c r="L122" s="5"/>
    </row>
    <row r="123" spans="12:12" s="4" customFormat="1" ht="15.75" x14ac:dyDescent="0.25">
      <c r="L123" s="5"/>
    </row>
    <row r="124" spans="12:12" s="4" customFormat="1" ht="15.75" x14ac:dyDescent="0.25">
      <c r="L124" s="5"/>
    </row>
    <row r="125" spans="12:12" s="4" customFormat="1" ht="15.75" x14ac:dyDescent="0.25">
      <c r="L125" s="5"/>
    </row>
    <row r="126" spans="12:12" s="4" customFormat="1" ht="15.75" x14ac:dyDescent="0.25">
      <c r="L126" s="5"/>
    </row>
    <row r="127" spans="12:12" s="4" customFormat="1" ht="15.75" x14ac:dyDescent="0.25">
      <c r="L127" s="5"/>
    </row>
    <row r="128" spans="12:12" s="4" customFormat="1" ht="15.75" x14ac:dyDescent="0.25">
      <c r="L128" s="5"/>
    </row>
    <row r="129" spans="12:12" s="4" customFormat="1" ht="15.75" x14ac:dyDescent="0.25">
      <c r="L129" s="5"/>
    </row>
    <row r="130" spans="12:12" s="4" customFormat="1" ht="15.75" x14ac:dyDescent="0.25">
      <c r="L130" s="5"/>
    </row>
    <row r="131" spans="12:12" s="4" customFormat="1" ht="15.75" x14ac:dyDescent="0.25">
      <c r="L131" s="5"/>
    </row>
    <row r="132" spans="12:12" s="4" customFormat="1" ht="15.75" x14ac:dyDescent="0.25">
      <c r="L132" s="5"/>
    </row>
    <row r="133" spans="12:12" s="4" customFormat="1" ht="15.75" x14ac:dyDescent="0.25">
      <c r="L133" s="5"/>
    </row>
    <row r="134" spans="12:12" s="4" customFormat="1" ht="15.75" x14ac:dyDescent="0.25">
      <c r="L134" s="5"/>
    </row>
    <row r="135" spans="12:12" s="4" customFormat="1" ht="15.75" x14ac:dyDescent="0.25">
      <c r="L135" s="5"/>
    </row>
    <row r="136" spans="12:12" s="4" customFormat="1" ht="15.75" x14ac:dyDescent="0.25">
      <c r="L136" s="5"/>
    </row>
    <row r="137" spans="12:12" s="4" customFormat="1" ht="15.75" x14ac:dyDescent="0.25">
      <c r="L137" s="5"/>
    </row>
    <row r="138" spans="12:12" s="4" customFormat="1" ht="15.75" x14ac:dyDescent="0.25">
      <c r="L138" s="5"/>
    </row>
    <row r="139" spans="12:12" s="4" customFormat="1" ht="15.75" x14ac:dyDescent="0.25">
      <c r="L139" s="5"/>
    </row>
    <row r="140" spans="12:12" s="4" customFormat="1" ht="15.75" x14ac:dyDescent="0.25">
      <c r="L140" s="5"/>
    </row>
    <row r="141" spans="12:12" s="4" customFormat="1" ht="15.75" x14ac:dyDescent="0.25">
      <c r="L141" s="5"/>
    </row>
    <row r="142" spans="12:12" s="4" customFormat="1" ht="15.75" x14ac:dyDescent="0.25">
      <c r="L142" s="5"/>
    </row>
    <row r="143" spans="12:12" s="4" customFormat="1" ht="15.75" x14ac:dyDescent="0.25">
      <c r="L143" s="5"/>
    </row>
    <row r="144" spans="12:12" s="4" customFormat="1" ht="15.75" x14ac:dyDescent="0.25">
      <c r="L144" s="5"/>
    </row>
    <row r="145" spans="12:12" s="4" customFormat="1" ht="15.75" x14ac:dyDescent="0.25">
      <c r="L145" s="5"/>
    </row>
    <row r="146" spans="12:12" s="4" customFormat="1" ht="15.75" x14ac:dyDescent="0.25">
      <c r="L146" s="5"/>
    </row>
    <row r="147" spans="12:12" s="4" customFormat="1" ht="15.75" x14ac:dyDescent="0.25">
      <c r="L147" s="5"/>
    </row>
    <row r="148" spans="12:12" s="4" customFormat="1" ht="15.75" x14ac:dyDescent="0.25">
      <c r="L148" s="5"/>
    </row>
    <row r="149" spans="12:12" s="4" customFormat="1" ht="15.75" x14ac:dyDescent="0.25">
      <c r="L149" s="5"/>
    </row>
    <row r="150" spans="12:12" s="4" customFormat="1" ht="15.75" x14ac:dyDescent="0.25">
      <c r="L150" s="5"/>
    </row>
    <row r="151" spans="12:12" s="4" customFormat="1" ht="15.75" x14ac:dyDescent="0.25">
      <c r="L151" s="5"/>
    </row>
    <row r="152" spans="12:12" s="4" customFormat="1" ht="15.75" x14ac:dyDescent="0.25">
      <c r="L152" s="5"/>
    </row>
    <row r="153" spans="12:12" s="4" customFormat="1" ht="15.75" x14ac:dyDescent="0.25">
      <c r="L153" s="5"/>
    </row>
    <row r="154" spans="12:12" s="4" customFormat="1" ht="15.75" x14ac:dyDescent="0.25">
      <c r="L154" s="5"/>
    </row>
    <row r="155" spans="12:12" s="4" customFormat="1" ht="15.75" x14ac:dyDescent="0.25">
      <c r="L155" s="5"/>
    </row>
    <row r="156" spans="12:12" s="4" customFormat="1" ht="15.75" x14ac:dyDescent="0.25">
      <c r="L156" s="5"/>
    </row>
    <row r="157" spans="12:12" s="4" customFormat="1" ht="15.75" x14ac:dyDescent="0.25">
      <c r="L157" s="5"/>
    </row>
    <row r="158" spans="12:12" s="4" customFormat="1" ht="15.75" x14ac:dyDescent="0.25">
      <c r="L158" s="5"/>
    </row>
    <row r="159" spans="12:12" s="4" customFormat="1" ht="15.75" x14ac:dyDescent="0.25">
      <c r="L159" s="5"/>
    </row>
    <row r="160" spans="12:12" s="4" customFormat="1" ht="15.75" x14ac:dyDescent="0.25">
      <c r="L160" s="5"/>
    </row>
    <row r="161" spans="12:12" s="4" customFormat="1" ht="15.75" x14ac:dyDescent="0.25">
      <c r="L161" s="5"/>
    </row>
    <row r="162" spans="12:12" s="4" customFormat="1" ht="15.75" x14ac:dyDescent="0.25">
      <c r="L162" s="5"/>
    </row>
    <row r="163" spans="12:12" s="4" customFormat="1" ht="15.75" x14ac:dyDescent="0.25">
      <c r="L163" s="5"/>
    </row>
    <row r="164" spans="12:12" s="4" customFormat="1" ht="15.75" x14ac:dyDescent="0.25">
      <c r="L164" s="5"/>
    </row>
    <row r="165" spans="12:12" s="4" customFormat="1" ht="15.75" x14ac:dyDescent="0.25">
      <c r="L165" s="5"/>
    </row>
    <row r="166" spans="12:12" s="4" customFormat="1" ht="15.75" x14ac:dyDescent="0.25">
      <c r="L166" s="5"/>
    </row>
    <row r="167" spans="12:12" s="4" customFormat="1" ht="15.75" x14ac:dyDescent="0.25">
      <c r="L167" s="5"/>
    </row>
    <row r="168" spans="12:12" s="4" customFormat="1" ht="15.75" x14ac:dyDescent="0.25">
      <c r="L168" s="5"/>
    </row>
    <row r="169" spans="12:12" s="4" customFormat="1" ht="15.75" x14ac:dyDescent="0.25">
      <c r="L169" s="5"/>
    </row>
    <row r="170" spans="12:12" s="4" customFormat="1" ht="15.75" x14ac:dyDescent="0.25">
      <c r="L170" s="5"/>
    </row>
    <row r="171" spans="12:12" s="4" customFormat="1" ht="15.75" x14ac:dyDescent="0.25">
      <c r="L171" s="5"/>
    </row>
    <row r="172" spans="12:12" s="4" customFormat="1" ht="15.75" x14ac:dyDescent="0.25">
      <c r="L172" s="5"/>
    </row>
    <row r="173" spans="12:12" s="4" customFormat="1" ht="15.75" x14ac:dyDescent="0.25">
      <c r="L173" s="5"/>
    </row>
    <row r="174" spans="12:12" s="4" customFormat="1" ht="15.75" x14ac:dyDescent="0.25">
      <c r="L174" s="5"/>
    </row>
    <row r="175" spans="12:12" s="4" customFormat="1" ht="15.75" x14ac:dyDescent="0.25">
      <c r="L175" s="5"/>
    </row>
    <row r="176" spans="12:12" s="4" customFormat="1" ht="15.75" x14ac:dyDescent="0.25">
      <c r="L176" s="5"/>
    </row>
    <row r="177" spans="12:12" s="4" customFormat="1" ht="15.75" x14ac:dyDescent="0.25">
      <c r="L177" s="5"/>
    </row>
    <row r="178" spans="12:12" s="4" customFormat="1" ht="15.75" x14ac:dyDescent="0.25">
      <c r="L178" s="5"/>
    </row>
    <row r="179" spans="12:12" s="4" customFormat="1" ht="15.75" x14ac:dyDescent="0.25">
      <c r="L179" s="5"/>
    </row>
    <row r="180" spans="12:12" s="4" customFormat="1" ht="15.75" x14ac:dyDescent="0.25">
      <c r="L180" s="5"/>
    </row>
    <row r="181" spans="12:12" s="4" customFormat="1" ht="15.75" x14ac:dyDescent="0.25">
      <c r="L181" s="5"/>
    </row>
    <row r="182" spans="12:12" s="4" customFormat="1" ht="15.75" x14ac:dyDescent="0.25">
      <c r="L182" s="5"/>
    </row>
    <row r="183" spans="12:12" s="4" customFormat="1" ht="15.75" x14ac:dyDescent="0.25">
      <c r="L183" s="5"/>
    </row>
    <row r="184" spans="12:12" s="4" customFormat="1" ht="15.75" x14ac:dyDescent="0.25">
      <c r="L184" s="5"/>
    </row>
    <row r="185" spans="12:12" s="4" customFormat="1" ht="15.75" x14ac:dyDescent="0.25">
      <c r="L185" s="5"/>
    </row>
    <row r="186" spans="12:12" s="4" customFormat="1" ht="15.75" x14ac:dyDescent="0.25">
      <c r="L186" s="5"/>
    </row>
    <row r="187" spans="12:12" s="4" customFormat="1" ht="15.75" x14ac:dyDescent="0.25">
      <c r="L187" s="5"/>
    </row>
    <row r="188" spans="12:12" s="4" customFormat="1" ht="15.75" x14ac:dyDescent="0.25">
      <c r="L188" s="5"/>
    </row>
    <row r="189" spans="12:12" s="4" customFormat="1" ht="15.75" x14ac:dyDescent="0.25">
      <c r="L189" s="5"/>
    </row>
    <row r="190" spans="12:12" s="4" customFormat="1" ht="15.75" x14ac:dyDescent="0.25">
      <c r="L190" s="5"/>
    </row>
    <row r="191" spans="12:12" s="4" customFormat="1" ht="15.75" x14ac:dyDescent="0.25">
      <c r="L191" s="5"/>
    </row>
    <row r="192" spans="12:12" s="4" customFormat="1" ht="15.75" x14ac:dyDescent="0.25">
      <c r="L192" s="5"/>
    </row>
    <row r="193" spans="12:12" s="4" customFormat="1" ht="15.75" x14ac:dyDescent="0.25">
      <c r="L193" s="5"/>
    </row>
    <row r="194" spans="12:12" s="4" customFormat="1" ht="15.75" x14ac:dyDescent="0.25">
      <c r="L194" s="5"/>
    </row>
    <row r="195" spans="12:12" s="4" customFormat="1" ht="15.75" x14ac:dyDescent="0.25">
      <c r="L195" s="5"/>
    </row>
    <row r="196" spans="12:12" s="4" customFormat="1" ht="15.75" x14ac:dyDescent="0.25">
      <c r="L196" s="5"/>
    </row>
    <row r="197" spans="12:12" s="4" customFormat="1" ht="15.75" x14ac:dyDescent="0.25">
      <c r="L197" s="5"/>
    </row>
    <row r="198" spans="12:12" s="4" customFormat="1" ht="15.75" x14ac:dyDescent="0.25">
      <c r="L198" s="5"/>
    </row>
    <row r="199" spans="12:12" s="4" customFormat="1" ht="15.75" x14ac:dyDescent="0.25">
      <c r="L199" s="5"/>
    </row>
    <row r="200" spans="12:12" s="4" customFormat="1" ht="15.75" x14ac:dyDescent="0.25">
      <c r="L200" s="5"/>
    </row>
    <row r="201" spans="12:12" s="4" customFormat="1" ht="15.75" x14ac:dyDescent="0.25">
      <c r="L201" s="5"/>
    </row>
    <row r="202" spans="12:12" s="4" customFormat="1" ht="15.75" x14ac:dyDescent="0.25">
      <c r="L202" s="5"/>
    </row>
    <row r="203" spans="12:12" s="4" customFormat="1" ht="15.75" x14ac:dyDescent="0.25">
      <c r="L203" s="5"/>
    </row>
    <row r="204" spans="12:12" s="4" customFormat="1" ht="15.75" x14ac:dyDescent="0.25">
      <c r="L204" s="5"/>
    </row>
    <row r="205" spans="12:12" s="4" customFormat="1" ht="15.75" x14ac:dyDescent="0.25">
      <c r="L205" s="5"/>
    </row>
    <row r="206" spans="12:12" s="4" customFormat="1" ht="15.75" x14ac:dyDescent="0.25">
      <c r="L206" s="5"/>
    </row>
    <row r="207" spans="12:12" s="4" customFormat="1" ht="15.75" x14ac:dyDescent="0.25">
      <c r="L207" s="5"/>
    </row>
    <row r="208" spans="12:12" s="4" customFormat="1" ht="15.75" x14ac:dyDescent="0.25">
      <c r="L208" s="5"/>
    </row>
    <row r="209" spans="12:12" s="4" customFormat="1" ht="15.75" x14ac:dyDescent="0.25">
      <c r="L209" s="5"/>
    </row>
    <row r="210" spans="12:12" s="4" customFormat="1" ht="15.75" x14ac:dyDescent="0.25">
      <c r="L210" s="5"/>
    </row>
    <row r="211" spans="12:12" s="4" customFormat="1" ht="15.75" x14ac:dyDescent="0.25">
      <c r="L211" s="5"/>
    </row>
    <row r="212" spans="12:12" s="4" customFormat="1" ht="15.75" x14ac:dyDescent="0.25">
      <c r="L212" s="5"/>
    </row>
    <row r="213" spans="12:12" s="4" customFormat="1" ht="15.75" x14ac:dyDescent="0.25">
      <c r="L213" s="5"/>
    </row>
    <row r="214" spans="12:12" s="4" customFormat="1" ht="15.75" x14ac:dyDescent="0.25">
      <c r="L214" s="5"/>
    </row>
    <row r="215" spans="12:12" s="4" customFormat="1" ht="15.75" x14ac:dyDescent="0.25">
      <c r="L215" s="5"/>
    </row>
    <row r="216" spans="12:12" s="4" customFormat="1" ht="15.75" x14ac:dyDescent="0.25">
      <c r="L216" s="5"/>
    </row>
    <row r="217" spans="12:12" s="4" customFormat="1" ht="15.75" x14ac:dyDescent="0.25">
      <c r="L217" s="5"/>
    </row>
    <row r="218" spans="12:12" s="4" customFormat="1" ht="15.75" x14ac:dyDescent="0.25">
      <c r="L218" s="5"/>
    </row>
    <row r="219" spans="12:12" s="4" customFormat="1" ht="15.75" x14ac:dyDescent="0.25">
      <c r="L219" s="5"/>
    </row>
    <row r="220" spans="12:12" s="4" customFormat="1" ht="15.75" x14ac:dyDescent="0.25">
      <c r="L220" s="5"/>
    </row>
    <row r="221" spans="12:12" s="4" customFormat="1" ht="15.75" x14ac:dyDescent="0.25">
      <c r="L221" s="5"/>
    </row>
    <row r="222" spans="12:12" s="4" customFormat="1" ht="15.75" x14ac:dyDescent="0.25">
      <c r="L222" s="5"/>
    </row>
    <row r="223" spans="12:12" s="4" customFormat="1" ht="15.75" x14ac:dyDescent="0.25">
      <c r="L223" s="5"/>
    </row>
    <row r="224" spans="12:12" s="4" customFormat="1" ht="15.75" x14ac:dyDescent="0.25">
      <c r="L224" s="5"/>
    </row>
    <row r="225" spans="12:12" s="4" customFormat="1" ht="15.75" x14ac:dyDescent="0.25">
      <c r="L225" s="5"/>
    </row>
    <row r="226" spans="12:12" s="4" customFormat="1" ht="15.75" x14ac:dyDescent="0.25">
      <c r="L226" s="5"/>
    </row>
    <row r="227" spans="12:12" s="4" customFormat="1" ht="15.75" x14ac:dyDescent="0.25">
      <c r="L227" s="5"/>
    </row>
    <row r="228" spans="12:12" s="4" customFormat="1" ht="15.75" x14ac:dyDescent="0.25">
      <c r="L228" s="5"/>
    </row>
    <row r="229" spans="12:12" s="4" customFormat="1" ht="15.75" x14ac:dyDescent="0.25">
      <c r="L229" s="5"/>
    </row>
    <row r="230" spans="12:12" s="4" customFormat="1" ht="15.75" x14ac:dyDescent="0.25">
      <c r="L230" s="5"/>
    </row>
    <row r="231" spans="12:12" s="4" customFormat="1" ht="15.75" x14ac:dyDescent="0.25">
      <c r="L231" s="5"/>
    </row>
    <row r="232" spans="12:12" s="4" customFormat="1" ht="15.75" x14ac:dyDescent="0.25">
      <c r="L232" s="5"/>
    </row>
    <row r="233" spans="12:12" s="4" customFormat="1" ht="15.75" x14ac:dyDescent="0.25">
      <c r="L233" s="5"/>
    </row>
    <row r="234" spans="12:12" s="4" customFormat="1" ht="15.75" x14ac:dyDescent="0.25">
      <c r="L234" s="5"/>
    </row>
    <row r="235" spans="12:12" s="4" customFormat="1" ht="15.75" x14ac:dyDescent="0.25">
      <c r="L235" s="5"/>
    </row>
    <row r="236" spans="12:12" s="4" customFormat="1" ht="15.75" x14ac:dyDescent="0.25">
      <c r="L236" s="5"/>
    </row>
    <row r="237" spans="12:12" s="4" customFormat="1" ht="15.75" x14ac:dyDescent="0.25">
      <c r="L237" s="5"/>
    </row>
    <row r="238" spans="12:12" s="4" customFormat="1" ht="15.75" x14ac:dyDescent="0.25">
      <c r="L238" s="5"/>
    </row>
    <row r="239" spans="12:12" s="4" customFormat="1" ht="15.75" x14ac:dyDescent="0.25">
      <c r="L239" s="5"/>
    </row>
    <row r="240" spans="12:12" s="4" customFormat="1" ht="15.75" x14ac:dyDescent="0.25">
      <c r="L240" s="5"/>
    </row>
    <row r="241" spans="12:12" s="4" customFormat="1" ht="15.75" x14ac:dyDescent="0.25">
      <c r="L241" s="5"/>
    </row>
    <row r="242" spans="12:12" s="4" customFormat="1" ht="15.75" x14ac:dyDescent="0.25">
      <c r="L242" s="5"/>
    </row>
    <row r="243" spans="12:12" s="4" customFormat="1" ht="15.75" x14ac:dyDescent="0.25">
      <c r="L243" s="5"/>
    </row>
    <row r="244" spans="12:12" s="4" customFormat="1" ht="15.75" x14ac:dyDescent="0.25">
      <c r="L244" s="5"/>
    </row>
    <row r="245" spans="12:12" s="4" customFormat="1" ht="15.75" x14ac:dyDescent="0.25">
      <c r="L245" s="5"/>
    </row>
    <row r="246" spans="12:12" s="4" customFormat="1" ht="15.75" x14ac:dyDescent="0.25">
      <c r="L246" s="5"/>
    </row>
    <row r="247" spans="12:12" s="4" customFormat="1" ht="15.75" x14ac:dyDescent="0.25">
      <c r="L247" s="5"/>
    </row>
    <row r="248" spans="12:12" s="4" customFormat="1" ht="15.75" x14ac:dyDescent="0.25">
      <c r="L248" s="5"/>
    </row>
    <row r="249" spans="12:12" s="4" customFormat="1" ht="15.75" x14ac:dyDescent="0.25">
      <c r="L249" s="5"/>
    </row>
    <row r="250" spans="12:12" s="4" customFormat="1" ht="15.75" x14ac:dyDescent="0.25">
      <c r="L250" s="5"/>
    </row>
    <row r="251" spans="12:12" s="4" customFormat="1" ht="15.75" x14ac:dyDescent="0.25">
      <c r="L251" s="5"/>
    </row>
    <row r="252" spans="12:12" s="4" customFormat="1" ht="15.75" x14ac:dyDescent="0.25">
      <c r="L252" s="5"/>
    </row>
    <row r="253" spans="12:12" s="4" customFormat="1" ht="15.75" x14ac:dyDescent="0.25">
      <c r="L253" s="5"/>
    </row>
    <row r="254" spans="12:12" s="4" customFormat="1" ht="15.75" x14ac:dyDescent="0.25">
      <c r="L254" s="5"/>
    </row>
    <row r="255" spans="12:12" s="4" customFormat="1" ht="15.75" x14ac:dyDescent="0.25">
      <c r="L255" s="5"/>
    </row>
    <row r="256" spans="12:12" s="4" customFormat="1" ht="15.75" x14ac:dyDescent="0.25">
      <c r="L256" s="5"/>
    </row>
    <row r="257" spans="12:12" s="4" customFormat="1" ht="15.75" x14ac:dyDescent="0.25">
      <c r="L257" s="5"/>
    </row>
    <row r="258" spans="12:12" s="4" customFormat="1" ht="15.75" x14ac:dyDescent="0.25">
      <c r="L258" s="5"/>
    </row>
    <row r="259" spans="12:12" s="4" customFormat="1" ht="15.75" x14ac:dyDescent="0.25">
      <c r="L259" s="5"/>
    </row>
    <row r="260" spans="12:12" s="4" customFormat="1" ht="15.75" x14ac:dyDescent="0.25">
      <c r="L260" s="5"/>
    </row>
    <row r="261" spans="12:12" s="4" customFormat="1" ht="15.75" x14ac:dyDescent="0.25">
      <c r="L261" s="5"/>
    </row>
    <row r="262" spans="12:12" s="4" customFormat="1" ht="15.75" x14ac:dyDescent="0.25">
      <c r="L262" s="5"/>
    </row>
    <row r="263" spans="12:12" s="4" customFormat="1" ht="15.75" x14ac:dyDescent="0.25">
      <c r="L263" s="5"/>
    </row>
    <row r="264" spans="12:12" s="4" customFormat="1" ht="15.75" x14ac:dyDescent="0.25">
      <c r="L264" s="5"/>
    </row>
    <row r="265" spans="12:12" s="4" customFormat="1" ht="15.75" x14ac:dyDescent="0.25">
      <c r="L265" s="5"/>
    </row>
    <row r="266" spans="12:12" s="4" customFormat="1" ht="15.75" x14ac:dyDescent="0.25">
      <c r="L266" s="5"/>
    </row>
    <row r="267" spans="12:12" s="4" customFormat="1" ht="15.75" x14ac:dyDescent="0.25">
      <c r="L267" s="5"/>
    </row>
    <row r="268" spans="12:12" s="4" customFormat="1" ht="15.75" x14ac:dyDescent="0.25">
      <c r="L268" s="5"/>
    </row>
    <row r="269" spans="12:12" s="4" customFormat="1" ht="15.75" x14ac:dyDescent="0.25">
      <c r="L269" s="5"/>
    </row>
    <row r="270" spans="12:12" s="4" customFormat="1" ht="15.75" x14ac:dyDescent="0.25">
      <c r="L270" s="5"/>
    </row>
    <row r="271" spans="12:12" s="4" customFormat="1" ht="15.75" x14ac:dyDescent="0.25">
      <c r="L271" s="5"/>
    </row>
    <row r="272" spans="12:12" s="4" customFormat="1" ht="15.75" x14ac:dyDescent="0.25">
      <c r="L272" s="5"/>
    </row>
    <row r="273" spans="12:12" s="4" customFormat="1" ht="15.75" x14ac:dyDescent="0.25">
      <c r="L273" s="5"/>
    </row>
    <row r="274" spans="12:12" s="4" customFormat="1" ht="15.75" x14ac:dyDescent="0.25">
      <c r="L274" s="5"/>
    </row>
    <row r="275" spans="12:12" s="4" customFormat="1" ht="15.75" x14ac:dyDescent="0.25">
      <c r="L275" s="5"/>
    </row>
    <row r="276" spans="12:12" s="4" customFormat="1" ht="15.75" x14ac:dyDescent="0.25">
      <c r="L276" s="5"/>
    </row>
    <row r="277" spans="12:12" s="4" customFormat="1" ht="15.75" x14ac:dyDescent="0.25">
      <c r="L277" s="5"/>
    </row>
    <row r="278" spans="12:12" s="4" customFormat="1" ht="15.75" x14ac:dyDescent="0.25">
      <c r="L278" s="5"/>
    </row>
    <row r="279" spans="12:12" s="4" customFormat="1" ht="15.75" x14ac:dyDescent="0.25">
      <c r="L279" s="5"/>
    </row>
    <row r="280" spans="12:12" s="4" customFormat="1" ht="15.75" x14ac:dyDescent="0.25">
      <c r="L280" s="5"/>
    </row>
    <row r="281" spans="12:12" s="4" customFormat="1" ht="15.75" x14ac:dyDescent="0.25">
      <c r="L281" s="5"/>
    </row>
    <row r="282" spans="12:12" s="4" customFormat="1" ht="15.75" x14ac:dyDescent="0.25">
      <c r="L282" s="5"/>
    </row>
    <row r="283" spans="12:12" s="4" customFormat="1" ht="15.75" x14ac:dyDescent="0.25">
      <c r="L283" s="5"/>
    </row>
    <row r="284" spans="12:12" s="4" customFormat="1" ht="15.75" x14ac:dyDescent="0.25">
      <c r="L284" s="5"/>
    </row>
    <row r="285" spans="12:12" s="4" customFormat="1" ht="15.75" x14ac:dyDescent="0.25">
      <c r="L285" s="5"/>
    </row>
    <row r="286" spans="12:12" s="4" customFormat="1" ht="15.75" x14ac:dyDescent="0.25">
      <c r="L286" s="5"/>
    </row>
    <row r="287" spans="12:12" s="4" customFormat="1" ht="15.75" x14ac:dyDescent="0.25">
      <c r="L287" s="5"/>
    </row>
    <row r="288" spans="12:12" s="4" customFormat="1" ht="15.75" x14ac:dyDescent="0.25">
      <c r="L288" s="5"/>
    </row>
    <row r="289" spans="12:12" s="4" customFormat="1" ht="15.75" x14ac:dyDescent="0.25">
      <c r="L289" s="5"/>
    </row>
    <row r="290" spans="12:12" s="4" customFormat="1" ht="15.75" x14ac:dyDescent="0.25">
      <c r="L290" s="5"/>
    </row>
    <row r="291" spans="12:12" s="4" customFormat="1" ht="15.75" x14ac:dyDescent="0.25">
      <c r="L291" s="5"/>
    </row>
    <row r="292" spans="12:12" s="4" customFormat="1" ht="15.75" x14ac:dyDescent="0.25">
      <c r="L292" s="5"/>
    </row>
    <row r="293" spans="12:12" s="4" customFormat="1" ht="15.75" x14ac:dyDescent="0.25">
      <c r="L293" s="5"/>
    </row>
    <row r="294" spans="12:12" s="4" customFormat="1" ht="15.75" x14ac:dyDescent="0.25">
      <c r="L294" s="5"/>
    </row>
    <row r="295" spans="12:12" s="4" customFormat="1" ht="15.75" x14ac:dyDescent="0.25">
      <c r="L295" s="5"/>
    </row>
    <row r="296" spans="12:12" s="4" customFormat="1" ht="15.75" x14ac:dyDescent="0.25">
      <c r="L296" s="5"/>
    </row>
    <row r="297" spans="12:12" s="4" customFormat="1" ht="15.75" x14ac:dyDescent="0.25">
      <c r="L297" s="5"/>
    </row>
    <row r="298" spans="12:12" s="4" customFormat="1" ht="15.75" x14ac:dyDescent="0.25">
      <c r="L298" s="5"/>
    </row>
    <row r="299" spans="12:12" s="4" customFormat="1" ht="15.75" x14ac:dyDescent="0.25">
      <c r="L299" s="5"/>
    </row>
    <row r="300" spans="12:12" s="4" customFormat="1" ht="15.75" x14ac:dyDescent="0.25">
      <c r="L300" s="5"/>
    </row>
    <row r="301" spans="12:12" s="4" customFormat="1" ht="15.75" x14ac:dyDescent="0.25">
      <c r="L301" s="5"/>
    </row>
    <row r="302" spans="12:12" s="4" customFormat="1" ht="15.75" x14ac:dyDescent="0.25">
      <c r="L302" s="5"/>
    </row>
    <row r="303" spans="12:12" s="4" customFormat="1" ht="15.75" x14ac:dyDescent="0.25">
      <c r="L303" s="5"/>
    </row>
    <row r="304" spans="12:12" s="4" customFormat="1" ht="15.75" x14ac:dyDescent="0.25">
      <c r="L304" s="5"/>
    </row>
    <row r="305" spans="12:12" s="4" customFormat="1" ht="15.75" x14ac:dyDescent="0.25">
      <c r="L305" s="5"/>
    </row>
    <row r="306" spans="12:12" s="4" customFormat="1" ht="15.75" x14ac:dyDescent="0.25">
      <c r="L306" s="5"/>
    </row>
    <row r="307" spans="12:12" s="4" customFormat="1" ht="15.75" x14ac:dyDescent="0.25">
      <c r="L307" s="5"/>
    </row>
    <row r="308" spans="12:12" s="4" customFormat="1" ht="15.75" x14ac:dyDescent="0.25">
      <c r="L308" s="5"/>
    </row>
    <row r="309" spans="12:12" s="4" customFormat="1" ht="15.75" x14ac:dyDescent="0.25">
      <c r="L309" s="5"/>
    </row>
    <row r="310" spans="12:12" s="4" customFormat="1" ht="15.75" x14ac:dyDescent="0.25">
      <c r="L310" s="5"/>
    </row>
    <row r="311" spans="12:12" s="4" customFormat="1" ht="15.75" x14ac:dyDescent="0.25">
      <c r="L311" s="5"/>
    </row>
    <row r="312" spans="12:12" s="4" customFormat="1" ht="15.75" x14ac:dyDescent="0.25">
      <c r="L312" s="5"/>
    </row>
    <row r="313" spans="12:12" s="4" customFormat="1" ht="15.75" x14ac:dyDescent="0.25">
      <c r="L313" s="5"/>
    </row>
    <row r="314" spans="12:12" s="4" customFormat="1" ht="15.75" x14ac:dyDescent="0.25">
      <c r="L314" s="5"/>
    </row>
    <row r="315" spans="12:12" s="4" customFormat="1" ht="15.75" x14ac:dyDescent="0.25">
      <c r="L315" s="5"/>
    </row>
    <row r="316" spans="12:12" s="4" customFormat="1" ht="15.75" x14ac:dyDescent="0.25">
      <c r="L316" s="5"/>
    </row>
    <row r="317" spans="12:12" s="4" customFormat="1" ht="15.75" x14ac:dyDescent="0.25">
      <c r="L317" s="5"/>
    </row>
    <row r="318" spans="12:12" s="4" customFormat="1" ht="15.75" x14ac:dyDescent="0.25">
      <c r="L318" s="5"/>
    </row>
    <row r="319" spans="12:12" s="4" customFormat="1" ht="15.75" x14ac:dyDescent="0.25">
      <c r="L319" s="5"/>
    </row>
    <row r="320" spans="12:12" s="4" customFormat="1" ht="15.75" x14ac:dyDescent="0.25">
      <c r="L320" s="5"/>
    </row>
    <row r="321" spans="12:12" s="4" customFormat="1" ht="15.75" x14ac:dyDescent="0.25">
      <c r="L321" s="5"/>
    </row>
    <row r="322" spans="12:12" s="4" customFormat="1" ht="15.75" x14ac:dyDescent="0.25">
      <c r="L322" s="5"/>
    </row>
    <row r="323" spans="12:12" s="4" customFormat="1" ht="15.75" x14ac:dyDescent="0.25">
      <c r="L323" s="5"/>
    </row>
    <row r="324" spans="12:12" s="4" customFormat="1" ht="15.75" x14ac:dyDescent="0.25">
      <c r="L324" s="5"/>
    </row>
    <row r="325" spans="12:12" s="4" customFormat="1" ht="15.75" x14ac:dyDescent="0.25">
      <c r="L325" s="5"/>
    </row>
    <row r="326" spans="12:12" s="4" customFormat="1" ht="15.75" x14ac:dyDescent="0.25">
      <c r="L326" s="5"/>
    </row>
    <row r="327" spans="12:12" s="4" customFormat="1" ht="15.75" x14ac:dyDescent="0.25">
      <c r="L327" s="5"/>
    </row>
    <row r="328" spans="12:12" s="4" customFormat="1" ht="15.75" x14ac:dyDescent="0.25">
      <c r="L328" s="5"/>
    </row>
    <row r="329" spans="12:12" s="4" customFormat="1" ht="15.75" x14ac:dyDescent="0.25">
      <c r="L329" s="5"/>
    </row>
    <row r="330" spans="12:12" s="4" customFormat="1" ht="15.75" x14ac:dyDescent="0.25">
      <c r="L330" s="5"/>
    </row>
    <row r="331" spans="12:12" s="4" customFormat="1" ht="15.75" x14ac:dyDescent="0.25">
      <c r="L331" s="5"/>
    </row>
  </sheetData>
  <mergeCells count="1">
    <mergeCell ref="A1:L1"/>
  </mergeCells>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N333"/>
  <sheetViews>
    <sheetView workbookViewId="0">
      <selection sqref="A1:L1"/>
    </sheetView>
  </sheetViews>
  <sheetFormatPr defaultRowHeight="15" x14ac:dyDescent="0.25"/>
  <cols>
    <col min="1" max="1" width="15.5703125" style="2" customWidth="1"/>
    <col min="2" max="3" width="13.7109375" style="2" customWidth="1"/>
    <col min="4" max="4" width="16" style="2" customWidth="1"/>
    <col min="5" max="5" width="16.42578125" style="2" customWidth="1"/>
    <col min="6" max="6" width="27.140625" style="2" customWidth="1"/>
    <col min="7" max="7" width="23.28515625" style="2" customWidth="1"/>
    <col min="8" max="8" width="26.140625" style="2" customWidth="1"/>
    <col min="9" max="9" width="18.7109375" style="2" customWidth="1"/>
    <col min="10" max="10" width="8.42578125" style="2" customWidth="1"/>
    <col min="11" max="11" width="12.28515625" style="2" customWidth="1"/>
    <col min="12" max="12" width="16" style="3" customWidth="1"/>
    <col min="13" max="13" width="11.28515625" style="2" customWidth="1"/>
    <col min="14" max="14" width="11.5703125" style="1" customWidth="1"/>
    <col min="15" max="16384" width="9.140625" style="1"/>
  </cols>
  <sheetData>
    <row r="1" spans="1:14" ht="46.5" x14ac:dyDescent="0.7">
      <c r="A1" s="31" t="s">
        <v>0</v>
      </c>
      <c r="B1" s="31"/>
      <c r="C1" s="31"/>
      <c r="D1" s="31"/>
      <c r="E1" s="31"/>
      <c r="F1" s="31"/>
      <c r="G1" s="31"/>
      <c r="H1" s="31"/>
      <c r="I1" s="31"/>
      <c r="J1" s="31"/>
      <c r="K1" s="31"/>
      <c r="L1" s="31"/>
      <c r="M1" s="1"/>
    </row>
    <row r="2" spans="1:14" s="4" customFormat="1" ht="15.75" x14ac:dyDescent="0.25">
      <c r="L2" s="5"/>
    </row>
    <row r="3" spans="1:14" s="7" customFormat="1" ht="15.75" x14ac:dyDescent="0.25">
      <c r="A3" s="6" t="s">
        <v>1</v>
      </c>
      <c r="B3" s="7" t="s">
        <v>13</v>
      </c>
      <c r="C3" s="7" t="s">
        <v>14</v>
      </c>
      <c r="D3" s="7" t="s">
        <v>197</v>
      </c>
      <c r="E3" s="7" t="s">
        <v>2</v>
      </c>
      <c r="F3" s="7" t="s">
        <v>6</v>
      </c>
      <c r="G3" s="7" t="s">
        <v>7</v>
      </c>
      <c r="H3" s="7" t="s">
        <v>3</v>
      </c>
      <c r="I3" s="7" t="s">
        <v>4</v>
      </c>
      <c r="J3" s="7" t="s">
        <v>198</v>
      </c>
      <c r="K3" s="7" t="s">
        <v>5</v>
      </c>
      <c r="L3" s="7" t="s">
        <v>192</v>
      </c>
      <c r="M3" s="8" t="s">
        <v>193</v>
      </c>
      <c r="N3" s="18" t="s">
        <v>200</v>
      </c>
    </row>
    <row r="4" spans="1:14" s="4" customFormat="1" ht="15.75" x14ac:dyDescent="0.25">
      <c r="A4" s="9">
        <v>17</v>
      </c>
      <c r="B4" s="10" t="s">
        <v>52</v>
      </c>
      <c r="C4" s="10" t="s">
        <v>53</v>
      </c>
      <c r="D4" s="11">
        <v>24699</v>
      </c>
      <c r="E4" s="11">
        <v>34218</v>
      </c>
      <c r="F4" s="10" t="s">
        <v>111</v>
      </c>
      <c r="G4" s="10" t="s">
        <v>31</v>
      </c>
      <c r="H4" s="10" t="s">
        <v>131</v>
      </c>
      <c r="I4" s="10" t="s">
        <v>151</v>
      </c>
      <c r="J4" s="10" t="s">
        <v>199</v>
      </c>
      <c r="K4" s="4">
        <v>2095</v>
      </c>
      <c r="L4" s="10" t="s">
        <v>165</v>
      </c>
      <c r="M4" s="12">
        <v>99680.000000000015</v>
      </c>
      <c r="N4" s="22">
        <f t="shared" ref="N4:N35" si="0">M4*5%</f>
        <v>4984.0000000000009</v>
      </c>
    </row>
    <row r="5" spans="1:14" s="4" customFormat="1" ht="15.75" x14ac:dyDescent="0.25">
      <c r="A5" s="13">
        <v>26</v>
      </c>
      <c r="B5" s="10" t="s">
        <v>69</v>
      </c>
      <c r="C5" s="10" t="s">
        <v>70</v>
      </c>
      <c r="D5" s="11">
        <v>24605</v>
      </c>
      <c r="E5" s="11">
        <v>34222</v>
      </c>
      <c r="F5" s="10" t="s">
        <v>114</v>
      </c>
      <c r="G5" s="10" t="s">
        <v>31</v>
      </c>
      <c r="H5" s="10" t="s">
        <v>140</v>
      </c>
      <c r="I5" s="10" t="s">
        <v>183</v>
      </c>
      <c r="J5" s="10" t="s">
        <v>199</v>
      </c>
      <c r="K5" s="4">
        <v>2745</v>
      </c>
      <c r="L5" s="10" t="s">
        <v>174</v>
      </c>
      <c r="M5" s="12">
        <v>42560.000000000007</v>
      </c>
      <c r="N5" s="23">
        <f t="shared" si="0"/>
        <v>2128.0000000000005</v>
      </c>
    </row>
    <row r="6" spans="1:14" s="4" customFormat="1" ht="15.75" x14ac:dyDescent="0.25">
      <c r="A6" s="13">
        <v>8</v>
      </c>
      <c r="B6" s="10" t="s">
        <v>35</v>
      </c>
      <c r="C6" s="10" t="s">
        <v>18</v>
      </c>
      <c r="D6" s="11">
        <v>24667</v>
      </c>
      <c r="E6" s="11">
        <v>34222</v>
      </c>
      <c r="F6" s="10" t="s">
        <v>194</v>
      </c>
      <c r="G6" s="10" t="s">
        <v>31</v>
      </c>
      <c r="H6" s="10" t="s">
        <v>98</v>
      </c>
      <c r="I6" s="10" t="s">
        <v>187</v>
      </c>
      <c r="J6" s="10" t="s">
        <v>199</v>
      </c>
      <c r="K6" s="4">
        <v>2198</v>
      </c>
      <c r="L6" s="10" t="s">
        <v>99</v>
      </c>
      <c r="M6" s="12">
        <v>109760.00000000001</v>
      </c>
      <c r="N6" s="23">
        <f t="shared" si="0"/>
        <v>5488.0000000000009</v>
      </c>
    </row>
    <row r="7" spans="1:14" s="4" customFormat="1" ht="15.75" x14ac:dyDescent="0.25">
      <c r="A7" s="9">
        <v>7</v>
      </c>
      <c r="B7" s="10" t="s">
        <v>33</v>
      </c>
      <c r="C7" s="10" t="s">
        <v>34</v>
      </c>
      <c r="D7" s="11">
        <v>25749</v>
      </c>
      <c r="E7" s="11">
        <v>34393</v>
      </c>
      <c r="F7" s="10" t="s">
        <v>29</v>
      </c>
      <c r="G7" s="10" t="s">
        <v>32</v>
      </c>
      <c r="H7" s="10" t="s">
        <v>96</v>
      </c>
      <c r="I7" s="10" t="s">
        <v>186</v>
      </c>
      <c r="J7" s="10" t="s">
        <v>199</v>
      </c>
      <c r="K7" s="4">
        <v>2234</v>
      </c>
      <c r="L7" s="10" t="s">
        <v>97</v>
      </c>
      <c r="M7" s="12">
        <v>61600.000000000007</v>
      </c>
      <c r="N7" s="23">
        <f t="shared" si="0"/>
        <v>3080.0000000000005</v>
      </c>
    </row>
    <row r="8" spans="1:14" s="4" customFormat="1" ht="15.75" x14ac:dyDescent="0.25">
      <c r="A8" s="13">
        <v>25</v>
      </c>
      <c r="B8" s="10" t="s">
        <v>67</v>
      </c>
      <c r="C8" s="10" t="s">
        <v>68</v>
      </c>
      <c r="D8" s="11">
        <v>25842</v>
      </c>
      <c r="E8" s="11">
        <v>34393</v>
      </c>
      <c r="F8" s="10" t="s">
        <v>120</v>
      </c>
      <c r="G8" s="10" t="s">
        <v>32</v>
      </c>
      <c r="H8" s="10" t="s">
        <v>139</v>
      </c>
      <c r="I8" s="10" t="s">
        <v>182</v>
      </c>
      <c r="J8" s="10" t="s">
        <v>199</v>
      </c>
      <c r="K8" s="4">
        <v>2037</v>
      </c>
      <c r="L8" s="10" t="s">
        <v>173</v>
      </c>
      <c r="M8" s="12">
        <v>48160.000000000007</v>
      </c>
      <c r="N8" s="23">
        <f t="shared" si="0"/>
        <v>2408.0000000000005</v>
      </c>
    </row>
    <row r="9" spans="1:14" s="4" customFormat="1" ht="15.75" x14ac:dyDescent="0.25">
      <c r="A9" s="13">
        <v>16</v>
      </c>
      <c r="B9" s="10" t="s">
        <v>50</v>
      </c>
      <c r="C9" s="10" t="s">
        <v>51</v>
      </c>
      <c r="D9" s="11">
        <v>25751</v>
      </c>
      <c r="E9" s="11">
        <v>34393</v>
      </c>
      <c r="F9" s="10" t="s">
        <v>110</v>
      </c>
      <c r="G9" s="10" t="s">
        <v>32</v>
      </c>
      <c r="H9" s="10" t="s">
        <v>130</v>
      </c>
      <c r="I9" s="10" t="s">
        <v>94</v>
      </c>
      <c r="J9" s="10" t="s">
        <v>199</v>
      </c>
      <c r="K9" s="4">
        <v>2234</v>
      </c>
      <c r="L9" s="10" t="s">
        <v>164</v>
      </c>
      <c r="M9" s="12">
        <v>44800.000000000007</v>
      </c>
      <c r="N9" s="23">
        <f t="shared" si="0"/>
        <v>2240.0000000000005</v>
      </c>
    </row>
    <row r="10" spans="1:14" s="4" customFormat="1" ht="15.75" x14ac:dyDescent="0.25">
      <c r="A10" s="13">
        <v>18</v>
      </c>
      <c r="B10" s="10" t="s">
        <v>54</v>
      </c>
      <c r="C10" s="10" t="s">
        <v>55</v>
      </c>
      <c r="D10" s="11">
        <v>26381</v>
      </c>
      <c r="E10" s="11">
        <v>34677</v>
      </c>
      <c r="F10" s="10" t="s">
        <v>112</v>
      </c>
      <c r="G10" s="10" t="s">
        <v>9</v>
      </c>
      <c r="H10" s="10" t="s">
        <v>132</v>
      </c>
      <c r="I10" s="10" t="s">
        <v>152</v>
      </c>
      <c r="J10" s="10" t="s">
        <v>199</v>
      </c>
      <c r="K10" s="4">
        <v>2093</v>
      </c>
      <c r="L10" s="10" t="s">
        <v>166</v>
      </c>
      <c r="M10" s="12">
        <v>134400</v>
      </c>
      <c r="N10" s="23">
        <f t="shared" si="0"/>
        <v>6720</v>
      </c>
    </row>
    <row r="11" spans="1:14" s="4" customFormat="1" ht="15.75" x14ac:dyDescent="0.25">
      <c r="A11" s="13">
        <v>27</v>
      </c>
      <c r="B11" s="10" t="s">
        <v>71</v>
      </c>
      <c r="C11" s="10" t="s">
        <v>72</v>
      </c>
      <c r="D11" s="11">
        <v>26413</v>
      </c>
      <c r="E11" s="11">
        <v>34677</v>
      </c>
      <c r="F11" s="10" t="s">
        <v>121</v>
      </c>
      <c r="G11" s="10" t="s">
        <v>123</v>
      </c>
      <c r="H11" s="10" t="s">
        <v>141</v>
      </c>
      <c r="I11" s="10" t="s">
        <v>184</v>
      </c>
      <c r="J11" s="10" t="s">
        <v>199</v>
      </c>
      <c r="K11" s="4">
        <v>2072</v>
      </c>
      <c r="L11" s="10" t="s">
        <v>175</v>
      </c>
      <c r="M11" s="12">
        <v>70560</v>
      </c>
      <c r="N11" s="23">
        <f t="shared" si="0"/>
        <v>3528</v>
      </c>
    </row>
    <row r="12" spans="1:14" s="4" customFormat="1" ht="15.75" x14ac:dyDescent="0.25">
      <c r="A12" s="9">
        <v>9</v>
      </c>
      <c r="B12" s="10" t="s">
        <v>36</v>
      </c>
      <c r="C12" s="10" t="s">
        <v>37</v>
      </c>
      <c r="D12" s="11">
        <v>26658</v>
      </c>
      <c r="E12" s="11">
        <v>34677</v>
      </c>
      <c r="F12" s="10" t="s">
        <v>100</v>
      </c>
      <c r="G12" s="10" t="s">
        <v>9</v>
      </c>
      <c r="H12" s="10" t="s">
        <v>101</v>
      </c>
      <c r="I12" s="10" t="s">
        <v>102</v>
      </c>
      <c r="J12" s="10" t="s">
        <v>199</v>
      </c>
      <c r="K12" s="4">
        <v>2068</v>
      </c>
      <c r="L12" s="10" t="s">
        <v>103</v>
      </c>
      <c r="M12" s="12">
        <v>50400.000000000007</v>
      </c>
      <c r="N12" s="23">
        <f t="shared" si="0"/>
        <v>2520.0000000000005</v>
      </c>
    </row>
    <row r="13" spans="1:14" s="4" customFormat="1" ht="15.75" x14ac:dyDescent="0.25">
      <c r="A13" s="13">
        <v>23</v>
      </c>
      <c r="B13" s="10" t="s">
        <v>63</v>
      </c>
      <c r="C13" s="10" t="s">
        <v>64</v>
      </c>
      <c r="D13" s="11">
        <v>30832</v>
      </c>
      <c r="E13" s="11">
        <v>37424</v>
      </c>
      <c r="F13" s="10" t="s">
        <v>27</v>
      </c>
      <c r="G13" s="10" t="s">
        <v>31</v>
      </c>
      <c r="H13" s="10" t="s">
        <v>137</v>
      </c>
      <c r="I13" s="10" t="s">
        <v>189</v>
      </c>
      <c r="J13" s="10" t="s">
        <v>199</v>
      </c>
      <c r="K13" s="4">
        <v>2030</v>
      </c>
      <c r="L13" s="10" t="s">
        <v>171</v>
      </c>
      <c r="M13" s="12">
        <v>25760.000000000004</v>
      </c>
      <c r="N13" s="23">
        <f t="shared" si="0"/>
        <v>1288.0000000000002</v>
      </c>
    </row>
    <row r="14" spans="1:14" s="4" customFormat="1" ht="15.75" x14ac:dyDescent="0.25">
      <c r="A14" s="9">
        <v>5</v>
      </c>
      <c r="B14" s="10" t="s">
        <v>23</v>
      </c>
      <c r="C14" s="10" t="s">
        <v>18</v>
      </c>
      <c r="D14" s="11">
        <v>30831</v>
      </c>
      <c r="E14" s="11">
        <v>37428</v>
      </c>
      <c r="F14" s="10" t="s">
        <v>27</v>
      </c>
      <c r="G14" s="10" t="s">
        <v>31</v>
      </c>
      <c r="H14" s="10" t="s">
        <v>90</v>
      </c>
      <c r="I14" s="10" t="s">
        <v>91</v>
      </c>
      <c r="J14" s="10" t="s">
        <v>199</v>
      </c>
      <c r="K14" s="4">
        <v>2146</v>
      </c>
      <c r="L14" s="10" t="s">
        <v>92</v>
      </c>
      <c r="M14" s="12">
        <v>29120.000000000004</v>
      </c>
      <c r="N14" s="23">
        <f t="shared" si="0"/>
        <v>1456.0000000000002</v>
      </c>
    </row>
    <row r="15" spans="1:14" s="4" customFormat="1" ht="15.75" x14ac:dyDescent="0.25">
      <c r="A15" s="13">
        <v>32</v>
      </c>
      <c r="B15" s="10" t="s">
        <v>77</v>
      </c>
      <c r="C15" s="10" t="s">
        <v>82</v>
      </c>
      <c r="D15" s="11">
        <v>30802</v>
      </c>
      <c r="E15" s="11">
        <v>37428</v>
      </c>
      <c r="F15" s="10" t="s">
        <v>119</v>
      </c>
      <c r="G15" s="10" t="s">
        <v>30</v>
      </c>
      <c r="H15" s="10" t="s">
        <v>146</v>
      </c>
      <c r="I15" s="10" t="s">
        <v>191</v>
      </c>
      <c r="J15" s="10" t="s">
        <v>199</v>
      </c>
      <c r="K15" s="4">
        <v>2767</v>
      </c>
      <c r="L15" s="10" t="s">
        <v>180</v>
      </c>
      <c r="M15" s="12">
        <v>77280.000000000015</v>
      </c>
      <c r="N15" s="23">
        <f t="shared" si="0"/>
        <v>3864.0000000000009</v>
      </c>
    </row>
    <row r="16" spans="1:14" s="4" customFormat="1" ht="15.75" x14ac:dyDescent="0.25">
      <c r="A16" s="13">
        <v>14</v>
      </c>
      <c r="B16" s="10" t="s">
        <v>46</v>
      </c>
      <c r="C16" s="10" t="s">
        <v>47</v>
      </c>
      <c r="D16" s="11">
        <v>30809</v>
      </c>
      <c r="E16" s="11">
        <v>37429</v>
      </c>
      <c r="F16" s="10" t="s">
        <v>115</v>
      </c>
      <c r="G16" s="10" t="s">
        <v>31</v>
      </c>
      <c r="H16" s="10" t="s">
        <v>128</v>
      </c>
      <c r="I16" s="10" t="s">
        <v>149</v>
      </c>
      <c r="J16" s="10" t="s">
        <v>199</v>
      </c>
      <c r="K16" s="4">
        <v>2026</v>
      </c>
      <c r="L16" s="10" t="s">
        <v>162</v>
      </c>
      <c r="M16" s="12">
        <v>89600.000000000015</v>
      </c>
      <c r="N16" s="23">
        <f t="shared" si="0"/>
        <v>4480.0000000000009</v>
      </c>
    </row>
    <row r="17" spans="1:14" s="4" customFormat="1" ht="15.75" x14ac:dyDescent="0.25">
      <c r="A17" s="9">
        <v>13</v>
      </c>
      <c r="B17" s="10" t="s">
        <v>44</v>
      </c>
      <c r="C17" s="10" t="s">
        <v>45</v>
      </c>
      <c r="D17" s="11">
        <v>30052</v>
      </c>
      <c r="E17" s="11">
        <v>38122</v>
      </c>
      <c r="F17" s="10" t="s">
        <v>108</v>
      </c>
      <c r="G17" s="10" t="s">
        <v>30</v>
      </c>
      <c r="H17" s="10" t="s">
        <v>127</v>
      </c>
      <c r="I17" s="10" t="s">
        <v>88</v>
      </c>
      <c r="J17" s="10" t="s">
        <v>199</v>
      </c>
      <c r="K17" s="4">
        <v>2088</v>
      </c>
      <c r="L17" s="10" t="s">
        <v>161</v>
      </c>
      <c r="M17" s="12">
        <v>98560.000000000015</v>
      </c>
      <c r="N17" s="23">
        <f t="shared" si="0"/>
        <v>4928.0000000000009</v>
      </c>
    </row>
    <row r="18" spans="1:14" s="4" customFormat="1" ht="15.75" x14ac:dyDescent="0.25">
      <c r="A18" s="13">
        <v>31</v>
      </c>
      <c r="B18" s="10" t="s">
        <v>80</v>
      </c>
      <c r="C18" s="10" t="s">
        <v>81</v>
      </c>
      <c r="D18" s="11">
        <v>30266</v>
      </c>
      <c r="E18" s="11">
        <v>38122</v>
      </c>
      <c r="F18" s="10" t="s">
        <v>118</v>
      </c>
      <c r="G18" s="10" t="s">
        <v>30</v>
      </c>
      <c r="H18" s="10" t="s">
        <v>145</v>
      </c>
      <c r="I18" s="10" t="s">
        <v>154</v>
      </c>
      <c r="J18" s="10" t="s">
        <v>199</v>
      </c>
      <c r="K18" s="4">
        <v>2193</v>
      </c>
      <c r="L18" s="10" t="s">
        <v>179</v>
      </c>
      <c r="M18" s="12">
        <v>26880.000000000004</v>
      </c>
      <c r="N18" s="23">
        <f t="shared" si="0"/>
        <v>1344.0000000000002</v>
      </c>
    </row>
    <row r="19" spans="1:14" s="4" customFormat="1" ht="15.75" x14ac:dyDescent="0.25">
      <c r="A19" s="13">
        <v>4</v>
      </c>
      <c r="B19" s="10" t="s">
        <v>22</v>
      </c>
      <c r="C19" s="10" t="s">
        <v>17</v>
      </c>
      <c r="D19" s="11">
        <v>30049</v>
      </c>
      <c r="E19" s="11">
        <v>38122</v>
      </c>
      <c r="F19" s="10" t="s">
        <v>26</v>
      </c>
      <c r="G19" s="10" t="s">
        <v>30</v>
      </c>
      <c r="H19" s="10" t="s">
        <v>87</v>
      </c>
      <c r="I19" s="10" t="s">
        <v>88</v>
      </c>
      <c r="J19" s="10" t="s">
        <v>199</v>
      </c>
      <c r="K19" s="4">
        <v>2088</v>
      </c>
      <c r="L19" s="10" t="s">
        <v>89</v>
      </c>
      <c r="M19" s="12">
        <v>75040</v>
      </c>
      <c r="N19" s="23">
        <f t="shared" si="0"/>
        <v>3752</v>
      </c>
    </row>
    <row r="20" spans="1:14" s="4" customFormat="1" ht="15.75" x14ac:dyDescent="0.25">
      <c r="A20" s="13">
        <v>22</v>
      </c>
      <c r="B20" s="10" t="s">
        <v>58</v>
      </c>
      <c r="C20" s="10" t="s">
        <v>62</v>
      </c>
      <c r="D20" s="11">
        <v>30083</v>
      </c>
      <c r="E20" s="11">
        <v>38122</v>
      </c>
      <c r="F20" s="10" t="s">
        <v>117</v>
      </c>
      <c r="G20" s="10" t="s">
        <v>30</v>
      </c>
      <c r="H20" s="10" t="s">
        <v>136</v>
      </c>
      <c r="I20" s="10" t="s">
        <v>188</v>
      </c>
      <c r="J20" s="10" t="s">
        <v>199</v>
      </c>
      <c r="K20" s="4">
        <v>2196</v>
      </c>
      <c r="L20" s="10" t="s">
        <v>170</v>
      </c>
      <c r="M20" s="12">
        <v>34720</v>
      </c>
      <c r="N20" s="23">
        <f t="shared" si="0"/>
        <v>1736</v>
      </c>
    </row>
    <row r="21" spans="1:14" s="4" customFormat="1" ht="15.75" x14ac:dyDescent="0.25">
      <c r="A21" s="13">
        <v>12</v>
      </c>
      <c r="B21" s="10" t="s">
        <v>42</v>
      </c>
      <c r="C21" s="10" t="s">
        <v>43</v>
      </c>
      <c r="D21" s="11">
        <v>25234</v>
      </c>
      <c r="E21" s="11">
        <v>38237</v>
      </c>
      <c r="F21" s="10" t="s">
        <v>107</v>
      </c>
      <c r="G21" s="10" t="s">
        <v>9</v>
      </c>
      <c r="H21" s="10" t="s">
        <v>126</v>
      </c>
      <c r="I21" s="10" t="s">
        <v>148</v>
      </c>
      <c r="J21" s="10" t="s">
        <v>199</v>
      </c>
      <c r="K21" s="4">
        <v>2065</v>
      </c>
      <c r="L21" s="10" t="s">
        <v>160</v>
      </c>
      <c r="M21" s="12">
        <v>87360.000000000015</v>
      </c>
      <c r="N21" s="23">
        <f t="shared" si="0"/>
        <v>4368.0000000000009</v>
      </c>
    </row>
    <row r="22" spans="1:14" s="4" customFormat="1" ht="15.75" x14ac:dyDescent="0.25">
      <c r="A22" s="13">
        <v>21</v>
      </c>
      <c r="B22" s="10" t="s">
        <v>60</v>
      </c>
      <c r="C22" s="10" t="s">
        <v>61</v>
      </c>
      <c r="D22" s="11">
        <v>25234</v>
      </c>
      <c r="E22" s="11">
        <v>38237</v>
      </c>
      <c r="F22" s="10" t="s">
        <v>116</v>
      </c>
      <c r="G22" s="10" t="s">
        <v>9</v>
      </c>
      <c r="H22" s="10" t="s">
        <v>135</v>
      </c>
      <c r="I22" s="10" t="s">
        <v>157</v>
      </c>
      <c r="J22" s="10" t="s">
        <v>199</v>
      </c>
      <c r="K22" s="4">
        <v>2040</v>
      </c>
      <c r="L22" s="10" t="s">
        <v>169</v>
      </c>
      <c r="M22" s="12">
        <v>72800</v>
      </c>
      <c r="N22" s="23">
        <f t="shared" si="0"/>
        <v>3640</v>
      </c>
    </row>
    <row r="23" spans="1:14" s="4" customFormat="1" ht="15.75" x14ac:dyDescent="0.25">
      <c r="A23" s="13">
        <v>30</v>
      </c>
      <c r="B23" s="10" t="s">
        <v>79</v>
      </c>
      <c r="C23" s="10" t="s">
        <v>78</v>
      </c>
      <c r="D23" s="11">
        <v>25324</v>
      </c>
      <c r="E23" s="11">
        <v>38237</v>
      </c>
      <c r="F23" s="10" t="s">
        <v>124</v>
      </c>
      <c r="G23" s="10" t="s">
        <v>31</v>
      </c>
      <c r="H23" s="10" t="s">
        <v>144</v>
      </c>
      <c r="I23" s="10" t="s">
        <v>153</v>
      </c>
      <c r="J23" s="10" t="s">
        <v>199</v>
      </c>
      <c r="K23" s="4">
        <v>2093</v>
      </c>
      <c r="L23" s="10" t="s">
        <v>178</v>
      </c>
      <c r="M23" s="12">
        <v>98560.000000000015</v>
      </c>
      <c r="N23" s="23">
        <f t="shared" si="0"/>
        <v>4928.0000000000009</v>
      </c>
    </row>
    <row r="24" spans="1:14" s="4" customFormat="1" ht="15.75" x14ac:dyDescent="0.25">
      <c r="A24" s="9">
        <v>3</v>
      </c>
      <c r="B24" s="10" t="s">
        <v>21</v>
      </c>
      <c r="C24" s="10" t="s">
        <v>16</v>
      </c>
      <c r="D24" s="11">
        <v>25384</v>
      </c>
      <c r="E24" s="11">
        <v>38237</v>
      </c>
      <c r="F24" s="10" t="s">
        <v>25</v>
      </c>
      <c r="G24" s="10" t="s">
        <v>9</v>
      </c>
      <c r="H24" s="10" t="s">
        <v>84</v>
      </c>
      <c r="I24" s="10" t="s">
        <v>85</v>
      </c>
      <c r="J24" s="10" t="s">
        <v>199</v>
      </c>
      <c r="K24" s="4">
        <v>2065</v>
      </c>
      <c r="L24" s="10" t="s">
        <v>86</v>
      </c>
      <c r="M24" s="12">
        <v>85120.000000000015</v>
      </c>
      <c r="N24" s="23">
        <f t="shared" si="0"/>
        <v>4256.0000000000009</v>
      </c>
    </row>
    <row r="25" spans="1:14" s="4" customFormat="1" ht="15.75" x14ac:dyDescent="0.25">
      <c r="A25" s="13">
        <v>6</v>
      </c>
      <c r="B25" s="10" t="s">
        <v>24</v>
      </c>
      <c r="C25" s="10" t="s">
        <v>19</v>
      </c>
      <c r="D25" s="11">
        <v>23225</v>
      </c>
      <c r="E25" s="11">
        <v>38971</v>
      </c>
      <c r="F25" s="10" t="s">
        <v>83</v>
      </c>
      <c r="G25" s="10" t="s">
        <v>28</v>
      </c>
      <c r="H25" s="10" t="s">
        <v>93</v>
      </c>
      <c r="I25" s="10" t="s">
        <v>94</v>
      </c>
      <c r="J25" s="10" t="s">
        <v>199</v>
      </c>
      <c r="K25" s="4">
        <v>2234</v>
      </c>
      <c r="L25" s="10" t="s">
        <v>95</v>
      </c>
      <c r="M25" s="12">
        <v>48160.000000000007</v>
      </c>
      <c r="N25" s="23">
        <f t="shared" si="0"/>
        <v>2408.0000000000005</v>
      </c>
    </row>
    <row r="26" spans="1:14" s="4" customFormat="1" ht="15.75" x14ac:dyDescent="0.25">
      <c r="A26" s="13">
        <v>24</v>
      </c>
      <c r="B26" s="10" t="s">
        <v>65</v>
      </c>
      <c r="C26" s="10" t="s">
        <v>66</v>
      </c>
      <c r="D26" s="11">
        <v>23257</v>
      </c>
      <c r="E26" s="11">
        <v>38971</v>
      </c>
      <c r="F26" s="10" t="s">
        <v>26</v>
      </c>
      <c r="G26" s="10" t="s">
        <v>28</v>
      </c>
      <c r="H26" s="10" t="s">
        <v>138</v>
      </c>
      <c r="I26" s="10" t="s">
        <v>181</v>
      </c>
      <c r="J26" s="10" t="s">
        <v>199</v>
      </c>
      <c r="K26" s="4">
        <v>2192</v>
      </c>
      <c r="L26" s="10" t="s">
        <v>172</v>
      </c>
      <c r="M26" s="12">
        <v>62720.000000000007</v>
      </c>
      <c r="N26" s="23">
        <f t="shared" si="0"/>
        <v>3136.0000000000005</v>
      </c>
    </row>
    <row r="27" spans="1:14" s="4" customFormat="1" ht="15.75" x14ac:dyDescent="0.25">
      <c r="A27" s="9">
        <v>15</v>
      </c>
      <c r="B27" s="10" t="s">
        <v>48</v>
      </c>
      <c r="C27" s="10" t="s">
        <v>49</v>
      </c>
      <c r="D27" s="11">
        <v>23319</v>
      </c>
      <c r="E27" s="11">
        <v>38971</v>
      </c>
      <c r="F27" s="10" t="s">
        <v>109</v>
      </c>
      <c r="G27" s="10" t="s">
        <v>28</v>
      </c>
      <c r="H27" s="10" t="s">
        <v>129</v>
      </c>
      <c r="I27" s="10" t="s">
        <v>150</v>
      </c>
      <c r="J27" s="10" t="s">
        <v>199</v>
      </c>
      <c r="K27" s="4">
        <v>2230</v>
      </c>
      <c r="L27" s="10" t="s">
        <v>163</v>
      </c>
      <c r="M27" s="12">
        <v>34720</v>
      </c>
      <c r="N27" s="23">
        <f t="shared" si="0"/>
        <v>1736</v>
      </c>
    </row>
    <row r="28" spans="1:14" s="4" customFormat="1" ht="15.75" x14ac:dyDescent="0.25">
      <c r="A28" s="13">
        <v>20</v>
      </c>
      <c r="B28" s="10" t="s">
        <v>58</v>
      </c>
      <c r="C28" s="10" t="s">
        <v>59</v>
      </c>
      <c r="D28" s="11">
        <v>27379</v>
      </c>
      <c r="E28" s="11">
        <v>39552</v>
      </c>
      <c r="F28" s="10" t="s">
        <v>114</v>
      </c>
      <c r="G28" s="10" t="s">
        <v>31</v>
      </c>
      <c r="H28" s="10" t="s">
        <v>134</v>
      </c>
      <c r="I28" s="10" t="s">
        <v>156</v>
      </c>
      <c r="J28" s="10" t="s">
        <v>199</v>
      </c>
      <c r="K28" s="4">
        <v>2039</v>
      </c>
      <c r="L28" s="10" t="s">
        <v>168</v>
      </c>
      <c r="M28" s="12">
        <v>50400.000000000007</v>
      </c>
      <c r="N28" s="23">
        <f t="shared" si="0"/>
        <v>2520.0000000000005</v>
      </c>
    </row>
    <row r="29" spans="1:14" s="4" customFormat="1" ht="15.75" x14ac:dyDescent="0.25">
      <c r="A29" s="9">
        <v>11</v>
      </c>
      <c r="B29" s="10" t="s">
        <v>40</v>
      </c>
      <c r="C29" s="10" t="s">
        <v>41</v>
      </c>
      <c r="D29" s="11">
        <v>27136</v>
      </c>
      <c r="E29" s="11">
        <v>39552</v>
      </c>
      <c r="F29" s="10" t="s">
        <v>106</v>
      </c>
      <c r="G29" s="10" t="s">
        <v>28</v>
      </c>
      <c r="H29" s="10" t="s">
        <v>125</v>
      </c>
      <c r="I29" s="10" t="s">
        <v>147</v>
      </c>
      <c r="J29" s="10" t="s">
        <v>199</v>
      </c>
      <c r="K29" s="4">
        <v>2108</v>
      </c>
      <c r="L29" s="10" t="s">
        <v>159</v>
      </c>
      <c r="M29" s="12">
        <v>42560.000000000007</v>
      </c>
      <c r="N29" s="23">
        <f t="shared" si="0"/>
        <v>2128.0000000000005</v>
      </c>
    </row>
    <row r="30" spans="1:14" s="4" customFormat="1" ht="15.75" x14ac:dyDescent="0.25">
      <c r="A30" s="13">
        <v>29</v>
      </c>
      <c r="B30" s="10" t="s">
        <v>75</v>
      </c>
      <c r="C30" s="10" t="s">
        <v>76</v>
      </c>
      <c r="D30" s="11">
        <v>27228</v>
      </c>
      <c r="E30" s="11">
        <v>39552</v>
      </c>
      <c r="F30" s="10" t="s">
        <v>196</v>
      </c>
      <c r="G30" s="10" t="s">
        <v>28</v>
      </c>
      <c r="H30" s="10" t="s">
        <v>143</v>
      </c>
      <c r="I30" s="10" t="s">
        <v>185</v>
      </c>
      <c r="J30" s="10" t="s">
        <v>199</v>
      </c>
      <c r="K30" s="4">
        <v>2067</v>
      </c>
      <c r="L30" s="10" t="s">
        <v>177</v>
      </c>
      <c r="M30" s="12">
        <v>36960</v>
      </c>
      <c r="N30" s="23">
        <f t="shared" si="0"/>
        <v>1848</v>
      </c>
    </row>
    <row r="31" spans="1:14" s="4" customFormat="1" ht="15.75" x14ac:dyDescent="0.25">
      <c r="A31" s="13">
        <v>28</v>
      </c>
      <c r="B31" s="10" t="s">
        <v>73</v>
      </c>
      <c r="C31" s="10" t="s">
        <v>74</v>
      </c>
      <c r="D31" s="11">
        <v>26902</v>
      </c>
      <c r="E31" s="11">
        <v>39853</v>
      </c>
      <c r="F31" s="10" t="s">
        <v>122</v>
      </c>
      <c r="G31" s="4" t="s">
        <v>123</v>
      </c>
      <c r="H31" s="10" t="s">
        <v>142</v>
      </c>
      <c r="I31" s="10" t="s">
        <v>190</v>
      </c>
      <c r="J31" s="10" t="s">
        <v>199</v>
      </c>
      <c r="K31" s="4">
        <v>2142</v>
      </c>
      <c r="L31" s="10" t="s">
        <v>176</v>
      </c>
      <c r="M31" s="12">
        <v>88480.000000000015</v>
      </c>
      <c r="N31" s="23">
        <f t="shared" si="0"/>
        <v>4424.0000000000009</v>
      </c>
    </row>
    <row r="32" spans="1:14" s="4" customFormat="1" ht="15.75" x14ac:dyDescent="0.25">
      <c r="A32" s="9">
        <v>19</v>
      </c>
      <c r="B32" s="10" t="s">
        <v>56</v>
      </c>
      <c r="C32" s="10" t="s">
        <v>57</v>
      </c>
      <c r="D32" s="11">
        <v>26778</v>
      </c>
      <c r="E32" s="11">
        <v>39857</v>
      </c>
      <c r="F32" s="10" t="s">
        <v>113</v>
      </c>
      <c r="G32" s="4" t="s">
        <v>32</v>
      </c>
      <c r="H32" s="10" t="s">
        <v>133</v>
      </c>
      <c r="I32" s="10" t="s">
        <v>155</v>
      </c>
      <c r="J32" s="10" t="s">
        <v>199</v>
      </c>
      <c r="K32" s="4">
        <v>2220</v>
      </c>
      <c r="L32" s="10" t="s">
        <v>167</v>
      </c>
      <c r="M32" s="12">
        <v>88480.000000000015</v>
      </c>
      <c r="N32" s="23">
        <f t="shared" si="0"/>
        <v>4424.0000000000009</v>
      </c>
    </row>
    <row r="33" spans="1:14" s="4" customFormat="1" ht="15.75" x14ac:dyDescent="0.25">
      <c r="A33" s="9">
        <v>1</v>
      </c>
      <c r="B33" s="4" t="s">
        <v>20</v>
      </c>
      <c r="C33" s="4" t="s">
        <v>15</v>
      </c>
      <c r="D33" s="11">
        <v>26722</v>
      </c>
      <c r="E33" s="11">
        <v>39857</v>
      </c>
      <c r="F33" s="4" t="s">
        <v>8</v>
      </c>
      <c r="G33" s="4" t="s">
        <v>32</v>
      </c>
      <c r="H33" s="4" t="s">
        <v>11</v>
      </c>
      <c r="I33" s="4" t="s">
        <v>10</v>
      </c>
      <c r="J33" s="10" t="s">
        <v>199</v>
      </c>
      <c r="K33" s="4">
        <v>2113</v>
      </c>
      <c r="L33" s="4" t="s">
        <v>12</v>
      </c>
      <c r="M33" s="12">
        <v>98560.000000000015</v>
      </c>
      <c r="N33" s="23">
        <f t="shared" si="0"/>
        <v>4928.0000000000009</v>
      </c>
    </row>
    <row r="34" spans="1:14" s="4" customFormat="1" ht="15.75" x14ac:dyDescent="0.25">
      <c r="A34" s="13">
        <v>10</v>
      </c>
      <c r="B34" s="10" t="s">
        <v>38</v>
      </c>
      <c r="C34" s="10" t="s">
        <v>39</v>
      </c>
      <c r="D34" s="11">
        <v>26870</v>
      </c>
      <c r="E34" s="11">
        <v>39858</v>
      </c>
      <c r="F34" s="10" t="s">
        <v>195</v>
      </c>
      <c r="G34" s="4" t="s">
        <v>32</v>
      </c>
      <c r="H34" s="10" t="s">
        <v>104</v>
      </c>
      <c r="I34" s="10" t="s">
        <v>105</v>
      </c>
      <c r="J34" s="10" t="s">
        <v>199</v>
      </c>
      <c r="K34" s="4">
        <v>2060</v>
      </c>
      <c r="L34" s="10" t="s">
        <v>158</v>
      </c>
      <c r="M34" s="12">
        <v>31360.000000000004</v>
      </c>
      <c r="N34" s="23">
        <f t="shared" si="0"/>
        <v>1568.0000000000002</v>
      </c>
    </row>
    <row r="35" spans="1:14" s="4" customFormat="1" ht="15.75" x14ac:dyDescent="0.25">
      <c r="A35" s="14">
        <v>33</v>
      </c>
      <c r="B35" s="15" t="s">
        <v>206</v>
      </c>
      <c r="C35" s="15" t="s">
        <v>207</v>
      </c>
      <c r="D35" s="16">
        <v>27608</v>
      </c>
      <c r="E35" s="16">
        <v>40274</v>
      </c>
      <c r="F35" s="15" t="s">
        <v>208</v>
      </c>
      <c r="G35" s="15" t="s">
        <v>30</v>
      </c>
      <c r="H35" s="15" t="s">
        <v>209</v>
      </c>
      <c r="I35" s="15" t="s">
        <v>210</v>
      </c>
      <c r="J35" s="15" t="s">
        <v>199</v>
      </c>
      <c r="K35" s="15">
        <v>2000</v>
      </c>
      <c r="L35" s="19" t="s">
        <v>211</v>
      </c>
      <c r="M35" s="17">
        <v>35878</v>
      </c>
      <c r="N35" s="22">
        <f t="shared" si="0"/>
        <v>1793.9</v>
      </c>
    </row>
    <row r="36" spans="1:14" s="4" customFormat="1" ht="15.75" x14ac:dyDescent="0.25">
      <c r="A36" s="20" t="s">
        <v>201</v>
      </c>
      <c r="B36" s="15"/>
      <c r="C36" s="15"/>
      <c r="D36" s="15"/>
      <c r="E36" s="15"/>
      <c r="F36" s="15"/>
      <c r="G36" s="15"/>
      <c r="H36" s="15"/>
      <c r="I36" s="15"/>
      <c r="J36" s="15"/>
      <c r="K36" s="15"/>
      <c r="L36" s="15"/>
      <c r="M36" s="21">
        <f>SUBTOTAL(109,Table5789101112131415[Salary])</f>
        <v>2080998</v>
      </c>
      <c r="N36" s="24"/>
    </row>
    <row r="37" spans="1:14" s="4" customFormat="1" ht="15.75" x14ac:dyDescent="0.25">
      <c r="A37"/>
      <c r="B37"/>
      <c r="C37"/>
      <c r="D37"/>
      <c r="E37"/>
      <c r="F37"/>
      <c r="G37"/>
      <c r="H37"/>
      <c r="I37"/>
      <c r="J37"/>
      <c r="K37"/>
      <c r="L37"/>
      <c r="M37"/>
      <c r="N37"/>
    </row>
    <row r="38" spans="1:14" s="4" customFormat="1" ht="15.75" x14ac:dyDescent="0.25">
      <c r="A38"/>
      <c r="B38"/>
      <c r="C38"/>
      <c r="D38"/>
      <c r="E38"/>
      <c r="F38"/>
      <c r="G38"/>
      <c r="H38"/>
      <c r="I38"/>
      <c r="J38"/>
      <c r="K38"/>
      <c r="L38"/>
      <c r="M38"/>
      <c r="N38"/>
    </row>
    <row r="39" spans="1:14" s="4" customFormat="1" ht="15.75" x14ac:dyDescent="0.25">
      <c r="L39" s="5"/>
    </row>
    <row r="40" spans="1:14" s="4" customFormat="1" ht="15.75" x14ac:dyDescent="0.25">
      <c r="L40" s="5"/>
    </row>
    <row r="41" spans="1:14" s="4" customFormat="1" ht="15.75" x14ac:dyDescent="0.25">
      <c r="L41" s="5"/>
    </row>
    <row r="42" spans="1:14" s="4" customFormat="1" ht="15.75" x14ac:dyDescent="0.25">
      <c r="L42" s="5"/>
    </row>
    <row r="43" spans="1:14" s="4" customFormat="1" ht="15.75" x14ac:dyDescent="0.25">
      <c r="L43" s="5"/>
    </row>
    <row r="44" spans="1:14" s="4" customFormat="1" ht="15.75" x14ac:dyDescent="0.25">
      <c r="L44" s="5"/>
    </row>
    <row r="45" spans="1:14" s="4" customFormat="1" ht="15.75" x14ac:dyDescent="0.25">
      <c r="L45" s="5"/>
    </row>
    <row r="46" spans="1:14" s="4" customFormat="1" ht="15.75" x14ac:dyDescent="0.25">
      <c r="L46" s="5"/>
    </row>
    <row r="47" spans="1:14" s="4" customFormat="1" ht="15.75" x14ac:dyDescent="0.25">
      <c r="L47" s="5"/>
    </row>
    <row r="48" spans="1:14" s="4" customFormat="1" ht="15.75" x14ac:dyDescent="0.25">
      <c r="L48" s="5"/>
    </row>
    <row r="49" spans="12:12" s="4" customFormat="1" ht="15.75" x14ac:dyDescent="0.25">
      <c r="L49" s="5"/>
    </row>
    <row r="50" spans="12:12" s="4" customFormat="1" ht="15.75" x14ac:dyDescent="0.25">
      <c r="L50" s="5"/>
    </row>
    <row r="51" spans="12:12" s="4" customFormat="1" ht="15.75" x14ac:dyDescent="0.25">
      <c r="L51" s="5"/>
    </row>
    <row r="52" spans="12:12" s="4" customFormat="1" ht="15.75" x14ac:dyDescent="0.25">
      <c r="L52" s="5"/>
    </row>
    <row r="53" spans="12:12" s="4" customFormat="1" ht="15.75" x14ac:dyDescent="0.25">
      <c r="L53" s="5"/>
    </row>
    <row r="54" spans="12:12" s="4" customFormat="1" ht="15.75" x14ac:dyDescent="0.25">
      <c r="L54" s="5"/>
    </row>
    <row r="55" spans="12:12" s="4" customFormat="1" ht="15.75" x14ac:dyDescent="0.25">
      <c r="L55" s="5"/>
    </row>
    <row r="56" spans="12:12" s="4" customFormat="1" ht="15.75" x14ac:dyDescent="0.25">
      <c r="L56" s="5"/>
    </row>
    <row r="57" spans="12:12" s="4" customFormat="1" ht="15.75" x14ac:dyDescent="0.25">
      <c r="L57" s="5"/>
    </row>
    <row r="58" spans="12:12" s="4" customFormat="1" ht="15.75" x14ac:dyDescent="0.25">
      <c r="L58" s="5"/>
    </row>
    <row r="59" spans="12:12" s="4" customFormat="1" ht="15.75" x14ac:dyDescent="0.25">
      <c r="L59" s="5"/>
    </row>
    <row r="60" spans="12:12" s="4" customFormat="1" ht="15.75" x14ac:dyDescent="0.25">
      <c r="L60" s="5"/>
    </row>
    <row r="61" spans="12:12" s="4" customFormat="1" ht="15.75" x14ac:dyDescent="0.25">
      <c r="L61" s="5"/>
    </row>
    <row r="62" spans="12:12" s="4" customFormat="1" ht="15.75" x14ac:dyDescent="0.25">
      <c r="L62" s="5"/>
    </row>
    <row r="63" spans="12:12" s="4" customFormat="1" ht="15.75" x14ac:dyDescent="0.25">
      <c r="L63" s="5"/>
    </row>
    <row r="64" spans="12:12" s="4" customFormat="1" ht="15.75" x14ac:dyDescent="0.25">
      <c r="L64" s="5"/>
    </row>
    <row r="65" spans="12:12" s="4" customFormat="1" ht="15.75" x14ac:dyDescent="0.25">
      <c r="L65" s="5"/>
    </row>
    <row r="66" spans="12:12" s="4" customFormat="1" ht="15.75" x14ac:dyDescent="0.25">
      <c r="L66" s="5"/>
    </row>
    <row r="67" spans="12:12" s="4" customFormat="1" ht="15.75" x14ac:dyDescent="0.25">
      <c r="L67" s="5"/>
    </row>
    <row r="68" spans="12:12" s="4" customFormat="1" ht="15.75" x14ac:dyDescent="0.25">
      <c r="L68" s="5"/>
    </row>
    <row r="69" spans="12:12" s="4" customFormat="1" ht="15.75" x14ac:dyDescent="0.25">
      <c r="L69" s="5"/>
    </row>
    <row r="70" spans="12:12" s="4" customFormat="1" ht="15.75" x14ac:dyDescent="0.25">
      <c r="L70" s="5"/>
    </row>
    <row r="71" spans="12:12" s="4" customFormat="1" ht="15.75" x14ac:dyDescent="0.25">
      <c r="L71" s="5"/>
    </row>
    <row r="72" spans="12:12" s="4" customFormat="1" ht="15.75" x14ac:dyDescent="0.25">
      <c r="L72" s="5"/>
    </row>
    <row r="73" spans="12:12" s="4" customFormat="1" ht="15.75" x14ac:dyDescent="0.25">
      <c r="L73" s="5"/>
    </row>
    <row r="74" spans="12:12" s="4" customFormat="1" ht="15.75" x14ac:dyDescent="0.25">
      <c r="L74" s="5"/>
    </row>
    <row r="75" spans="12:12" s="4" customFormat="1" ht="15.75" x14ac:dyDescent="0.25">
      <c r="L75" s="5"/>
    </row>
    <row r="76" spans="12:12" s="4" customFormat="1" ht="15.75" x14ac:dyDescent="0.25">
      <c r="L76" s="5"/>
    </row>
    <row r="77" spans="12:12" s="4" customFormat="1" ht="15.75" x14ac:dyDescent="0.25">
      <c r="L77" s="5"/>
    </row>
    <row r="78" spans="12:12" s="4" customFormat="1" ht="15.75" x14ac:dyDescent="0.25">
      <c r="L78" s="5"/>
    </row>
    <row r="79" spans="12:12" s="4" customFormat="1" ht="15.75" x14ac:dyDescent="0.25">
      <c r="L79" s="5"/>
    </row>
    <row r="80" spans="12:12" s="4" customFormat="1" ht="15.75" x14ac:dyDescent="0.25">
      <c r="L80" s="5"/>
    </row>
    <row r="81" spans="12:12" s="4" customFormat="1" ht="15.75" x14ac:dyDescent="0.25">
      <c r="L81" s="5"/>
    </row>
    <row r="82" spans="12:12" s="4" customFormat="1" ht="15.75" x14ac:dyDescent="0.25">
      <c r="L82" s="5"/>
    </row>
    <row r="83" spans="12:12" s="4" customFormat="1" ht="15.75" x14ac:dyDescent="0.25">
      <c r="L83" s="5"/>
    </row>
    <row r="84" spans="12:12" s="4" customFormat="1" ht="15.75" x14ac:dyDescent="0.25">
      <c r="L84" s="5"/>
    </row>
    <row r="85" spans="12:12" s="4" customFormat="1" ht="15.75" x14ac:dyDescent="0.25">
      <c r="L85" s="5"/>
    </row>
    <row r="86" spans="12:12" s="4" customFormat="1" ht="15.75" x14ac:dyDescent="0.25">
      <c r="L86" s="5"/>
    </row>
    <row r="87" spans="12:12" s="4" customFormat="1" ht="15.75" x14ac:dyDescent="0.25">
      <c r="L87" s="5"/>
    </row>
    <row r="88" spans="12:12" s="4" customFormat="1" ht="15.75" x14ac:dyDescent="0.25">
      <c r="L88" s="5"/>
    </row>
    <row r="89" spans="12:12" s="4" customFormat="1" ht="15.75" x14ac:dyDescent="0.25">
      <c r="L89" s="5"/>
    </row>
    <row r="90" spans="12:12" s="4" customFormat="1" ht="15.75" x14ac:dyDescent="0.25">
      <c r="L90" s="5"/>
    </row>
    <row r="91" spans="12:12" s="4" customFormat="1" ht="15.75" x14ac:dyDescent="0.25">
      <c r="L91" s="5"/>
    </row>
    <row r="92" spans="12:12" s="4" customFormat="1" ht="15.75" x14ac:dyDescent="0.25">
      <c r="L92" s="5"/>
    </row>
    <row r="93" spans="12:12" s="4" customFormat="1" ht="15.75" x14ac:dyDescent="0.25">
      <c r="L93" s="5"/>
    </row>
    <row r="94" spans="12:12" s="4" customFormat="1" ht="15.75" x14ac:dyDescent="0.25">
      <c r="L94" s="5"/>
    </row>
    <row r="95" spans="12:12" s="4" customFormat="1" ht="15.75" x14ac:dyDescent="0.25">
      <c r="L95" s="5"/>
    </row>
    <row r="96" spans="12:12" s="4" customFormat="1" ht="15.75" x14ac:dyDescent="0.25">
      <c r="L96" s="5"/>
    </row>
    <row r="97" spans="12:12" s="4" customFormat="1" ht="15.75" x14ac:dyDescent="0.25">
      <c r="L97" s="5"/>
    </row>
    <row r="98" spans="12:12" s="4" customFormat="1" ht="15.75" x14ac:dyDescent="0.25">
      <c r="L98" s="5"/>
    </row>
    <row r="99" spans="12:12" s="4" customFormat="1" ht="15.75" x14ac:dyDescent="0.25">
      <c r="L99" s="5"/>
    </row>
    <row r="100" spans="12:12" s="4" customFormat="1" ht="15.75" x14ac:dyDescent="0.25">
      <c r="L100" s="5"/>
    </row>
    <row r="101" spans="12:12" s="4" customFormat="1" ht="15.75" x14ac:dyDescent="0.25">
      <c r="L101" s="5"/>
    </row>
    <row r="102" spans="12:12" s="4" customFormat="1" ht="15.75" x14ac:dyDescent="0.25">
      <c r="L102" s="5"/>
    </row>
    <row r="103" spans="12:12" s="4" customFormat="1" ht="15.75" x14ac:dyDescent="0.25">
      <c r="L103" s="5"/>
    </row>
    <row r="104" spans="12:12" s="4" customFormat="1" ht="15.75" x14ac:dyDescent="0.25">
      <c r="L104" s="5"/>
    </row>
    <row r="105" spans="12:12" s="4" customFormat="1" ht="15.75" x14ac:dyDescent="0.25">
      <c r="L105" s="5"/>
    </row>
    <row r="106" spans="12:12" s="4" customFormat="1" ht="15.75" x14ac:dyDescent="0.25">
      <c r="L106" s="5"/>
    </row>
    <row r="107" spans="12:12" s="4" customFormat="1" ht="15.75" x14ac:dyDescent="0.25">
      <c r="L107" s="5"/>
    </row>
    <row r="108" spans="12:12" s="4" customFormat="1" ht="15.75" x14ac:dyDescent="0.25">
      <c r="L108" s="5"/>
    </row>
    <row r="109" spans="12:12" s="4" customFormat="1" ht="15.75" x14ac:dyDescent="0.25">
      <c r="L109" s="5"/>
    </row>
    <row r="110" spans="12:12" s="4" customFormat="1" ht="15.75" x14ac:dyDescent="0.25">
      <c r="L110" s="5"/>
    </row>
    <row r="111" spans="12:12" s="4" customFormat="1" ht="15.75" x14ac:dyDescent="0.25">
      <c r="L111" s="5"/>
    </row>
    <row r="112" spans="12:12" s="4" customFormat="1" ht="15.75" x14ac:dyDescent="0.25">
      <c r="L112" s="5"/>
    </row>
    <row r="113" spans="12:12" s="4" customFormat="1" ht="15.75" x14ac:dyDescent="0.25">
      <c r="L113" s="5"/>
    </row>
    <row r="114" spans="12:12" s="4" customFormat="1" ht="15.75" x14ac:dyDescent="0.25">
      <c r="L114" s="5"/>
    </row>
    <row r="115" spans="12:12" s="4" customFormat="1" ht="15.75" x14ac:dyDescent="0.25">
      <c r="L115" s="5"/>
    </row>
    <row r="116" spans="12:12" s="4" customFormat="1" ht="15.75" x14ac:dyDescent="0.25">
      <c r="L116" s="5"/>
    </row>
    <row r="117" spans="12:12" s="4" customFormat="1" ht="15.75" x14ac:dyDescent="0.25">
      <c r="L117" s="5"/>
    </row>
    <row r="118" spans="12:12" s="4" customFormat="1" ht="15.75" x14ac:dyDescent="0.25">
      <c r="L118" s="5"/>
    </row>
    <row r="119" spans="12:12" s="4" customFormat="1" ht="15.75" x14ac:dyDescent="0.25">
      <c r="L119" s="5"/>
    </row>
    <row r="120" spans="12:12" s="4" customFormat="1" ht="15.75" x14ac:dyDescent="0.25">
      <c r="L120" s="5"/>
    </row>
    <row r="121" spans="12:12" s="4" customFormat="1" ht="15.75" x14ac:dyDescent="0.25">
      <c r="L121" s="5"/>
    </row>
    <row r="122" spans="12:12" s="4" customFormat="1" ht="15.75" x14ac:dyDescent="0.25">
      <c r="L122" s="5"/>
    </row>
    <row r="123" spans="12:12" s="4" customFormat="1" ht="15.75" x14ac:dyDescent="0.25">
      <c r="L123" s="5"/>
    </row>
    <row r="124" spans="12:12" s="4" customFormat="1" ht="15.75" x14ac:dyDescent="0.25">
      <c r="L124" s="5"/>
    </row>
    <row r="125" spans="12:12" s="4" customFormat="1" ht="15.75" x14ac:dyDescent="0.25">
      <c r="L125" s="5"/>
    </row>
    <row r="126" spans="12:12" s="4" customFormat="1" ht="15.75" x14ac:dyDescent="0.25">
      <c r="L126" s="5"/>
    </row>
    <row r="127" spans="12:12" s="4" customFormat="1" ht="15.75" x14ac:dyDescent="0.25">
      <c r="L127" s="5"/>
    </row>
    <row r="128" spans="12:12" s="4" customFormat="1" ht="15.75" x14ac:dyDescent="0.25">
      <c r="L128" s="5"/>
    </row>
    <row r="129" spans="12:12" s="4" customFormat="1" ht="15.75" x14ac:dyDescent="0.25">
      <c r="L129" s="5"/>
    </row>
    <row r="130" spans="12:12" s="4" customFormat="1" ht="15.75" x14ac:dyDescent="0.25">
      <c r="L130" s="5"/>
    </row>
    <row r="131" spans="12:12" s="4" customFormat="1" ht="15.75" x14ac:dyDescent="0.25">
      <c r="L131" s="5"/>
    </row>
    <row r="132" spans="12:12" s="4" customFormat="1" ht="15.75" x14ac:dyDescent="0.25">
      <c r="L132" s="5"/>
    </row>
    <row r="133" spans="12:12" s="4" customFormat="1" ht="15.75" x14ac:dyDescent="0.25">
      <c r="L133" s="5"/>
    </row>
    <row r="134" spans="12:12" s="4" customFormat="1" ht="15.75" x14ac:dyDescent="0.25">
      <c r="L134" s="5"/>
    </row>
    <row r="135" spans="12:12" s="4" customFormat="1" ht="15.75" x14ac:dyDescent="0.25">
      <c r="L135" s="5"/>
    </row>
    <row r="136" spans="12:12" s="4" customFormat="1" ht="15.75" x14ac:dyDescent="0.25">
      <c r="L136" s="5"/>
    </row>
    <row r="137" spans="12:12" s="4" customFormat="1" ht="15.75" x14ac:dyDescent="0.25">
      <c r="L137" s="5"/>
    </row>
    <row r="138" spans="12:12" s="4" customFormat="1" ht="15.75" x14ac:dyDescent="0.25">
      <c r="L138" s="5"/>
    </row>
    <row r="139" spans="12:12" s="4" customFormat="1" ht="15.75" x14ac:dyDescent="0.25">
      <c r="L139" s="5"/>
    </row>
    <row r="140" spans="12:12" s="4" customFormat="1" ht="15.75" x14ac:dyDescent="0.25">
      <c r="L140" s="5"/>
    </row>
    <row r="141" spans="12:12" s="4" customFormat="1" ht="15.75" x14ac:dyDescent="0.25">
      <c r="L141" s="5"/>
    </row>
    <row r="142" spans="12:12" s="4" customFormat="1" ht="15.75" x14ac:dyDescent="0.25">
      <c r="L142" s="5"/>
    </row>
    <row r="143" spans="12:12" s="4" customFormat="1" ht="15.75" x14ac:dyDescent="0.25">
      <c r="L143" s="5"/>
    </row>
    <row r="144" spans="12:12" s="4" customFormat="1" ht="15.75" x14ac:dyDescent="0.25">
      <c r="L144" s="5"/>
    </row>
    <row r="145" spans="12:12" s="4" customFormat="1" ht="15.75" x14ac:dyDescent="0.25">
      <c r="L145" s="5"/>
    </row>
    <row r="146" spans="12:12" s="4" customFormat="1" ht="15.75" x14ac:dyDescent="0.25">
      <c r="L146" s="5"/>
    </row>
    <row r="147" spans="12:12" s="4" customFormat="1" ht="15.75" x14ac:dyDescent="0.25">
      <c r="L147" s="5"/>
    </row>
    <row r="148" spans="12:12" s="4" customFormat="1" ht="15.75" x14ac:dyDescent="0.25">
      <c r="L148" s="5"/>
    </row>
    <row r="149" spans="12:12" s="4" customFormat="1" ht="15.75" x14ac:dyDescent="0.25">
      <c r="L149" s="5"/>
    </row>
    <row r="150" spans="12:12" s="4" customFormat="1" ht="15.75" x14ac:dyDescent="0.25">
      <c r="L150" s="5"/>
    </row>
    <row r="151" spans="12:12" s="4" customFormat="1" ht="15.75" x14ac:dyDescent="0.25">
      <c r="L151" s="5"/>
    </row>
    <row r="152" spans="12:12" s="4" customFormat="1" ht="15.75" x14ac:dyDescent="0.25">
      <c r="L152" s="5"/>
    </row>
    <row r="153" spans="12:12" s="4" customFormat="1" ht="15.75" x14ac:dyDescent="0.25">
      <c r="L153" s="5"/>
    </row>
    <row r="154" spans="12:12" s="4" customFormat="1" ht="15.75" x14ac:dyDescent="0.25">
      <c r="L154" s="5"/>
    </row>
    <row r="155" spans="12:12" s="4" customFormat="1" ht="15.75" x14ac:dyDescent="0.25">
      <c r="L155" s="5"/>
    </row>
    <row r="156" spans="12:12" s="4" customFormat="1" ht="15.75" x14ac:dyDescent="0.25">
      <c r="L156" s="5"/>
    </row>
    <row r="157" spans="12:12" s="4" customFormat="1" ht="15.75" x14ac:dyDescent="0.25">
      <c r="L157" s="5"/>
    </row>
    <row r="158" spans="12:12" s="4" customFormat="1" ht="15.75" x14ac:dyDescent="0.25">
      <c r="L158" s="5"/>
    </row>
    <row r="159" spans="12:12" s="4" customFormat="1" ht="15.75" x14ac:dyDescent="0.25">
      <c r="L159" s="5"/>
    </row>
    <row r="160" spans="12:12" s="4" customFormat="1" ht="15.75" x14ac:dyDescent="0.25">
      <c r="L160" s="5"/>
    </row>
    <row r="161" spans="12:12" s="4" customFormat="1" ht="15.75" x14ac:dyDescent="0.25">
      <c r="L161" s="5"/>
    </row>
    <row r="162" spans="12:12" s="4" customFormat="1" ht="15.75" x14ac:dyDescent="0.25">
      <c r="L162" s="5"/>
    </row>
    <row r="163" spans="12:12" s="4" customFormat="1" ht="15.75" x14ac:dyDescent="0.25">
      <c r="L163" s="5"/>
    </row>
    <row r="164" spans="12:12" s="4" customFormat="1" ht="15.75" x14ac:dyDescent="0.25">
      <c r="L164" s="5"/>
    </row>
    <row r="165" spans="12:12" s="4" customFormat="1" ht="15.75" x14ac:dyDescent="0.25">
      <c r="L165" s="5"/>
    </row>
    <row r="166" spans="12:12" s="4" customFormat="1" ht="15.75" x14ac:dyDescent="0.25">
      <c r="L166" s="5"/>
    </row>
    <row r="167" spans="12:12" s="4" customFormat="1" ht="15.75" x14ac:dyDescent="0.25">
      <c r="L167" s="5"/>
    </row>
    <row r="168" spans="12:12" s="4" customFormat="1" ht="15.75" x14ac:dyDescent="0.25">
      <c r="L168" s="5"/>
    </row>
    <row r="169" spans="12:12" s="4" customFormat="1" ht="15.75" x14ac:dyDescent="0.25">
      <c r="L169" s="5"/>
    </row>
    <row r="170" spans="12:12" s="4" customFormat="1" ht="15.75" x14ac:dyDescent="0.25">
      <c r="L170" s="5"/>
    </row>
    <row r="171" spans="12:12" s="4" customFormat="1" ht="15.75" x14ac:dyDescent="0.25">
      <c r="L171" s="5"/>
    </row>
    <row r="172" spans="12:12" s="4" customFormat="1" ht="15.75" x14ac:dyDescent="0.25">
      <c r="L172" s="5"/>
    </row>
    <row r="173" spans="12:12" s="4" customFormat="1" ht="15.75" x14ac:dyDescent="0.25">
      <c r="L173" s="5"/>
    </row>
    <row r="174" spans="12:12" s="4" customFormat="1" ht="15.75" x14ac:dyDescent="0.25">
      <c r="L174" s="5"/>
    </row>
    <row r="175" spans="12:12" s="4" customFormat="1" ht="15.75" x14ac:dyDescent="0.25">
      <c r="L175" s="5"/>
    </row>
    <row r="176" spans="12:12" s="4" customFormat="1" ht="15.75" x14ac:dyDescent="0.25">
      <c r="L176" s="5"/>
    </row>
    <row r="177" spans="12:12" s="4" customFormat="1" ht="15.75" x14ac:dyDescent="0.25">
      <c r="L177" s="5"/>
    </row>
    <row r="178" spans="12:12" s="4" customFormat="1" ht="15.75" x14ac:dyDescent="0.25">
      <c r="L178" s="5"/>
    </row>
    <row r="179" spans="12:12" s="4" customFormat="1" ht="15.75" x14ac:dyDescent="0.25">
      <c r="L179" s="5"/>
    </row>
    <row r="180" spans="12:12" s="4" customFormat="1" ht="15.75" x14ac:dyDescent="0.25">
      <c r="L180" s="5"/>
    </row>
    <row r="181" spans="12:12" s="4" customFormat="1" ht="15.75" x14ac:dyDescent="0.25">
      <c r="L181" s="5"/>
    </row>
    <row r="182" spans="12:12" s="4" customFormat="1" ht="15.75" x14ac:dyDescent="0.25">
      <c r="L182" s="5"/>
    </row>
    <row r="183" spans="12:12" s="4" customFormat="1" ht="15.75" x14ac:dyDescent="0.25">
      <c r="L183" s="5"/>
    </row>
    <row r="184" spans="12:12" s="4" customFormat="1" ht="15.75" x14ac:dyDescent="0.25">
      <c r="L184" s="5"/>
    </row>
    <row r="185" spans="12:12" s="4" customFormat="1" ht="15.75" x14ac:dyDescent="0.25">
      <c r="L185" s="5"/>
    </row>
    <row r="186" spans="12:12" s="4" customFormat="1" ht="15.75" x14ac:dyDescent="0.25">
      <c r="L186" s="5"/>
    </row>
    <row r="187" spans="12:12" s="4" customFormat="1" ht="15.75" x14ac:dyDescent="0.25">
      <c r="L187" s="5"/>
    </row>
    <row r="188" spans="12:12" s="4" customFormat="1" ht="15.75" x14ac:dyDescent="0.25">
      <c r="L188" s="5"/>
    </row>
    <row r="189" spans="12:12" s="4" customFormat="1" ht="15.75" x14ac:dyDescent="0.25">
      <c r="L189" s="5"/>
    </row>
    <row r="190" spans="12:12" s="4" customFormat="1" ht="15.75" x14ac:dyDescent="0.25">
      <c r="L190" s="5"/>
    </row>
    <row r="191" spans="12:12" s="4" customFormat="1" ht="15.75" x14ac:dyDescent="0.25">
      <c r="L191" s="5"/>
    </row>
    <row r="192" spans="12:12" s="4" customFormat="1" ht="15.75" x14ac:dyDescent="0.25">
      <c r="L192" s="5"/>
    </row>
    <row r="193" spans="12:12" s="4" customFormat="1" ht="15.75" x14ac:dyDescent="0.25">
      <c r="L193" s="5"/>
    </row>
    <row r="194" spans="12:12" s="4" customFormat="1" ht="15.75" x14ac:dyDescent="0.25">
      <c r="L194" s="5"/>
    </row>
    <row r="195" spans="12:12" s="4" customFormat="1" ht="15.75" x14ac:dyDescent="0.25">
      <c r="L195" s="5"/>
    </row>
    <row r="196" spans="12:12" s="4" customFormat="1" ht="15.75" x14ac:dyDescent="0.25">
      <c r="L196" s="5"/>
    </row>
    <row r="197" spans="12:12" s="4" customFormat="1" ht="15.75" x14ac:dyDescent="0.25">
      <c r="L197" s="5"/>
    </row>
    <row r="198" spans="12:12" s="4" customFormat="1" ht="15.75" x14ac:dyDescent="0.25">
      <c r="L198" s="5"/>
    </row>
    <row r="199" spans="12:12" s="4" customFormat="1" ht="15.75" x14ac:dyDescent="0.25">
      <c r="L199" s="5"/>
    </row>
    <row r="200" spans="12:12" s="4" customFormat="1" ht="15.75" x14ac:dyDescent="0.25">
      <c r="L200" s="5"/>
    </row>
    <row r="201" spans="12:12" s="4" customFormat="1" ht="15.75" x14ac:dyDescent="0.25">
      <c r="L201" s="5"/>
    </row>
    <row r="202" spans="12:12" s="4" customFormat="1" ht="15.75" x14ac:dyDescent="0.25">
      <c r="L202" s="5"/>
    </row>
    <row r="203" spans="12:12" s="4" customFormat="1" ht="15.75" x14ac:dyDescent="0.25">
      <c r="L203" s="5"/>
    </row>
    <row r="204" spans="12:12" s="4" customFormat="1" ht="15.75" x14ac:dyDescent="0.25">
      <c r="L204" s="5"/>
    </row>
    <row r="205" spans="12:12" s="4" customFormat="1" ht="15.75" x14ac:dyDescent="0.25">
      <c r="L205" s="5"/>
    </row>
    <row r="206" spans="12:12" s="4" customFormat="1" ht="15.75" x14ac:dyDescent="0.25">
      <c r="L206" s="5"/>
    </row>
    <row r="207" spans="12:12" s="4" customFormat="1" ht="15.75" x14ac:dyDescent="0.25">
      <c r="L207" s="5"/>
    </row>
    <row r="208" spans="12:12" s="4" customFormat="1" ht="15.75" x14ac:dyDescent="0.25">
      <c r="L208" s="5"/>
    </row>
    <row r="209" spans="12:12" s="4" customFormat="1" ht="15.75" x14ac:dyDescent="0.25">
      <c r="L209" s="5"/>
    </row>
    <row r="210" spans="12:12" s="4" customFormat="1" ht="15.75" x14ac:dyDescent="0.25">
      <c r="L210" s="5"/>
    </row>
    <row r="211" spans="12:12" s="4" customFormat="1" ht="15.75" x14ac:dyDescent="0.25">
      <c r="L211" s="5"/>
    </row>
    <row r="212" spans="12:12" s="4" customFormat="1" ht="15.75" x14ac:dyDescent="0.25">
      <c r="L212" s="5"/>
    </row>
    <row r="213" spans="12:12" s="4" customFormat="1" ht="15.75" x14ac:dyDescent="0.25">
      <c r="L213" s="5"/>
    </row>
    <row r="214" spans="12:12" s="4" customFormat="1" ht="15.75" x14ac:dyDescent="0.25">
      <c r="L214" s="5"/>
    </row>
    <row r="215" spans="12:12" s="4" customFormat="1" ht="15.75" x14ac:dyDescent="0.25">
      <c r="L215" s="5"/>
    </row>
    <row r="216" spans="12:12" s="4" customFormat="1" ht="15.75" x14ac:dyDescent="0.25">
      <c r="L216" s="5"/>
    </row>
    <row r="217" spans="12:12" s="4" customFormat="1" ht="15.75" x14ac:dyDescent="0.25">
      <c r="L217" s="5"/>
    </row>
    <row r="218" spans="12:12" s="4" customFormat="1" ht="15.75" x14ac:dyDescent="0.25">
      <c r="L218" s="5"/>
    </row>
    <row r="219" spans="12:12" s="4" customFormat="1" ht="15.75" x14ac:dyDescent="0.25">
      <c r="L219" s="5"/>
    </row>
    <row r="220" spans="12:12" s="4" customFormat="1" ht="15.75" x14ac:dyDescent="0.25">
      <c r="L220" s="5"/>
    </row>
    <row r="221" spans="12:12" s="4" customFormat="1" ht="15.75" x14ac:dyDescent="0.25">
      <c r="L221" s="5"/>
    </row>
    <row r="222" spans="12:12" s="4" customFormat="1" ht="15.75" x14ac:dyDescent="0.25">
      <c r="L222" s="5"/>
    </row>
    <row r="223" spans="12:12" s="4" customFormat="1" ht="15.75" x14ac:dyDescent="0.25">
      <c r="L223" s="5"/>
    </row>
    <row r="224" spans="12:12" s="4" customFormat="1" ht="15.75" x14ac:dyDescent="0.25">
      <c r="L224" s="5"/>
    </row>
    <row r="225" spans="12:12" s="4" customFormat="1" ht="15.75" x14ac:dyDescent="0.25">
      <c r="L225" s="5"/>
    </row>
    <row r="226" spans="12:12" s="4" customFormat="1" ht="15.75" x14ac:dyDescent="0.25">
      <c r="L226" s="5"/>
    </row>
    <row r="227" spans="12:12" s="4" customFormat="1" ht="15.75" x14ac:dyDescent="0.25">
      <c r="L227" s="5"/>
    </row>
    <row r="228" spans="12:12" s="4" customFormat="1" ht="15.75" x14ac:dyDescent="0.25">
      <c r="L228" s="5"/>
    </row>
    <row r="229" spans="12:12" s="4" customFormat="1" ht="15.75" x14ac:dyDescent="0.25">
      <c r="L229" s="5"/>
    </row>
    <row r="230" spans="12:12" s="4" customFormat="1" ht="15.75" x14ac:dyDescent="0.25">
      <c r="L230" s="5"/>
    </row>
    <row r="231" spans="12:12" s="4" customFormat="1" ht="15.75" x14ac:dyDescent="0.25">
      <c r="L231" s="5"/>
    </row>
    <row r="232" spans="12:12" s="4" customFormat="1" ht="15.75" x14ac:dyDescent="0.25">
      <c r="L232" s="5"/>
    </row>
    <row r="233" spans="12:12" s="4" customFormat="1" ht="15.75" x14ac:dyDescent="0.25">
      <c r="L233" s="5"/>
    </row>
    <row r="234" spans="12:12" s="4" customFormat="1" ht="15.75" x14ac:dyDescent="0.25">
      <c r="L234" s="5"/>
    </row>
    <row r="235" spans="12:12" s="4" customFormat="1" ht="15.75" x14ac:dyDescent="0.25">
      <c r="L235" s="5"/>
    </row>
    <row r="236" spans="12:12" s="4" customFormat="1" ht="15.75" x14ac:dyDescent="0.25">
      <c r="L236" s="5"/>
    </row>
    <row r="237" spans="12:12" s="4" customFormat="1" ht="15.75" x14ac:dyDescent="0.25">
      <c r="L237" s="5"/>
    </row>
    <row r="238" spans="12:12" s="4" customFormat="1" ht="15.75" x14ac:dyDescent="0.25">
      <c r="L238" s="5"/>
    </row>
    <row r="239" spans="12:12" s="4" customFormat="1" ht="15.75" x14ac:dyDescent="0.25">
      <c r="L239" s="5"/>
    </row>
    <row r="240" spans="12:12" s="4" customFormat="1" ht="15.75" x14ac:dyDescent="0.25">
      <c r="L240" s="5"/>
    </row>
    <row r="241" spans="12:12" s="4" customFormat="1" ht="15.75" x14ac:dyDescent="0.25">
      <c r="L241" s="5"/>
    </row>
    <row r="242" spans="12:12" s="4" customFormat="1" ht="15.75" x14ac:dyDescent="0.25">
      <c r="L242" s="5"/>
    </row>
    <row r="243" spans="12:12" s="4" customFormat="1" ht="15.75" x14ac:dyDescent="0.25">
      <c r="L243" s="5"/>
    </row>
    <row r="244" spans="12:12" s="4" customFormat="1" ht="15.75" x14ac:dyDescent="0.25">
      <c r="L244" s="5"/>
    </row>
    <row r="245" spans="12:12" s="4" customFormat="1" ht="15.75" x14ac:dyDescent="0.25">
      <c r="L245" s="5"/>
    </row>
    <row r="246" spans="12:12" s="4" customFormat="1" ht="15.75" x14ac:dyDescent="0.25">
      <c r="L246" s="5"/>
    </row>
    <row r="247" spans="12:12" s="4" customFormat="1" ht="15.75" x14ac:dyDescent="0.25">
      <c r="L247" s="5"/>
    </row>
    <row r="248" spans="12:12" s="4" customFormat="1" ht="15.75" x14ac:dyDescent="0.25">
      <c r="L248" s="5"/>
    </row>
    <row r="249" spans="12:12" s="4" customFormat="1" ht="15.75" x14ac:dyDescent="0.25">
      <c r="L249" s="5"/>
    </row>
    <row r="250" spans="12:12" s="4" customFormat="1" ht="15.75" x14ac:dyDescent="0.25">
      <c r="L250" s="5"/>
    </row>
    <row r="251" spans="12:12" s="4" customFormat="1" ht="15.75" x14ac:dyDescent="0.25">
      <c r="L251" s="5"/>
    </row>
    <row r="252" spans="12:12" s="4" customFormat="1" ht="15.75" x14ac:dyDescent="0.25">
      <c r="L252" s="5"/>
    </row>
    <row r="253" spans="12:12" s="4" customFormat="1" ht="15.75" x14ac:dyDescent="0.25">
      <c r="L253" s="5"/>
    </row>
    <row r="254" spans="12:12" s="4" customFormat="1" ht="15.75" x14ac:dyDescent="0.25">
      <c r="L254" s="5"/>
    </row>
    <row r="255" spans="12:12" s="4" customFormat="1" ht="15.75" x14ac:dyDescent="0.25">
      <c r="L255" s="5"/>
    </row>
    <row r="256" spans="12:12" s="4" customFormat="1" ht="15.75" x14ac:dyDescent="0.25">
      <c r="L256" s="5"/>
    </row>
    <row r="257" spans="12:12" s="4" customFormat="1" ht="15.75" x14ac:dyDescent="0.25">
      <c r="L257" s="5"/>
    </row>
    <row r="258" spans="12:12" s="4" customFormat="1" ht="15.75" x14ac:dyDescent="0.25">
      <c r="L258" s="5"/>
    </row>
    <row r="259" spans="12:12" s="4" customFormat="1" ht="15.75" x14ac:dyDescent="0.25">
      <c r="L259" s="5"/>
    </row>
    <row r="260" spans="12:12" s="4" customFormat="1" ht="15.75" x14ac:dyDescent="0.25">
      <c r="L260" s="5"/>
    </row>
    <row r="261" spans="12:12" s="4" customFormat="1" ht="15.75" x14ac:dyDescent="0.25">
      <c r="L261" s="5"/>
    </row>
    <row r="262" spans="12:12" s="4" customFormat="1" ht="15.75" x14ac:dyDescent="0.25">
      <c r="L262" s="5"/>
    </row>
    <row r="263" spans="12:12" s="4" customFormat="1" ht="15.75" x14ac:dyDescent="0.25">
      <c r="L263" s="5"/>
    </row>
    <row r="264" spans="12:12" s="4" customFormat="1" ht="15.75" x14ac:dyDescent="0.25">
      <c r="L264" s="5"/>
    </row>
    <row r="265" spans="12:12" s="4" customFormat="1" ht="15.75" x14ac:dyDescent="0.25">
      <c r="L265" s="5"/>
    </row>
    <row r="266" spans="12:12" s="4" customFormat="1" ht="15.75" x14ac:dyDescent="0.25">
      <c r="L266" s="5"/>
    </row>
    <row r="267" spans="12:12" s="4" customFormat="1" ht="15.75" x14ac:dyDescent="0.25">
      <c r="L267" s="5"/>
    </row>
    <row r="268" spans="12:12" s="4" customFormat="1" ht="15.75" x14ac:dyDescent="0.25">
      <c r="L268" s="5"/>
    </row>
    <row r="269" spans="12:12" s="4" customFormat="1" ht="15.75" x14ac:dyDescent="0.25">
      <c r="L269" s="5"/>
    </row>
    <row r="270" spans="12:12" s="4" customFormat="1" ht="15.75" x14ac:dyDescent="0.25">
      <c r="L270" s="5"/>
    </row>
    <row r="271" spans="12:12" s="4" customFormat="1" ht="15.75" x14ac:dyDescent="0.25">
      <c r="L271" s="5"/>
    </row>
    <row r="272" spans="12:12" s="4" customFormat="1" ht="15.75" x14ac:dyDescent="0.25">
      <c r="L272" s="5"/>
    </row>
    <row r="273" spans="12:12" s="4" customFormat="1" ht="15.75" x14ac:dyDescent="0.25">
      <c r="L273" s="5"/>
    </row>
    <row r="274" spans="12:12" s="4" customFormat="1" ht="15.75" x14ac:dyDescent="0.25">
      <c r="L274" s="5"/>
    </row>
    <row r="275" spans="12:12" s="4" customFormat="1" ht="15.75" x14ac:dyDescent="0.25">
      <c r="L275" s="5"/>
    </row>
    <row r="276" spans="12:12" s="4" customFormat="1" ht="15.75" x14ac:dyDescent="0.25">
      <c r="L276" s="5"/>
    </row>
    <row r="277" spans="12:12" s="4" customFormat="1" ht="15.75" x14ac:dyDescent="0.25">
      <c r="L277" s="5"/>
    </row>
    <row r="278" spans="12:12" s="4" customFormat="1" ht="15.75" x14ac:dyDescent="0.25">
      <c r="L278" s="5"/>
    </row>
    <row r="279" spans="12:12" s="4" customFormat="1" ht="15.75" x14ac:dyDescent="0.25">
      <c r="L279" s="5"/>
    </row>
    <row r="280" spans="12:12" s="4" customFormat="1" ht="15.75" x14ac:dyDescent="0.25">
      <c r="L280" s="5"/>
    </row>
    <row r="281" spans="12:12" s="4" customFormat="1" ht="15.75" x14ac:dyDescent="0.25">
      <c r="L281" s="5"/>
    </row>
    <row r="282" spans="12:12" s="4" customFormat="1" ht="15.75" x14ac:dyDescent="0.25">
      <c r="L282" s="5"/>
    </row>
    <row r="283" spans="12:12" s="4" customFormat="1" ht="15.75" x14ac:dyDescent="0.25">
      <c r="L283" s="5"/>
    </row>
    <row r="284" spans="12:12" s="4" customFormat="1" ht="15.75" x14ac:dyDescent="0.25">
      <c r="L284" s="5"/>
    </row>
    <row r="285" spans="12:12" s="4" customFormat="1" ht="15.75" x14ac:dyDescent="0.25">
      <c r="L285" s="5"/>
    </row>
    <row r="286" spans="12:12" s="4" customFormat="1" ht="15.75" x14ac:dyDescent="0.25">
      <c r="L286" s="5"/>
    </row>
    <row r="287" spans="12:12" s="4" customFormat="1" ht="15.75" x14ac:dyDescent="0.25">
      <c r="L287" s="5"/>
    </row>
    <row r="288" spans="12:12" s="4" customFormat="1" ht="15.75" x14ac:dyDescent="0.25">
      <c r="L288" s="5"/>
    </row>
    <row r="289" spans="12:12" s="4" customFormat="1" ht="15.75" x14ac:dyDescent="0.25">
      <c r="L289" s="5"/>
    </row>
    <row r="290" spans="12:12" s="4" customFormat="1" ht="15.75" x14ac:dyDescent="0.25">
      <c r="L290" s="5"/>
    </row>
    <row r="291" spans="12:12" s="4" customFormat="1" ht="15.75" x14ac:dyDescent="0.25">
      <c r="L291" s="5"/>
    </row>
    <row r="292" spans="12:12" s="4" customFormat="1" ht="15.75" x14ac:dyDescent="0.25">
      <c r="L292" s="5"/>
    </row>
    <row r="293" spans="12:12" s="4" customFormat="1" ht="15.75" x14ac:dyDescent="0.25">
      <c r="L293" s="5"/>
    </row>
    <row r="294" spans="12:12" s="4" customFormat="1" ht="15.75" x14ac:dyDescent="0.25">
      <c r="L294" s="5"/>
    </row>
    <row r="295" spans="12:12" s="4" customFormat="1" ht="15.75" x14ac:dyDescent="0.25">
      <c r="L295" s="5"/>
    </row>
    <row r="296" spans="12:12" s="4" customFormat="1" ht="15.75" x14ac:dyDescent="0.25">
      <c r="L296" s="5"/>
    </row>
    <row r="297" spans="12:12" s="4" customFormat="1" ht="15.75" x14ac:dyDescent="0.25">
      <c r="L297" s="5"/>
    </row>
    <row r="298" spans="12:12" s="4" customFormat="1" ht="15.75" x14ac:dyDescent="0.25">
      <c r="L298" s="5"/>
    </row>
    <row r="299" spans="12:12" s="4" customFormat="1" ht="15.75" x14ac:dyDescent="0.25">
      <c r="L299" s="5"/>
    </row>
    <row r="300" spans="12:12" s="4" customFormat="1" ht="15.75" x14ac:dyDescent="0.25">
      <c r="L300" s="5"/>
    </row>
    <row r="301" spans="12:12" s="4" customFormat="1" ht="15.75" x14ac:dyDescent="0.25">
      <c r="L301" s="5"/>
    </row>
    <row r="302" spans="12:12" s="4" customFormat="1" ht="15.75" x14ac:dyDescent="0.25">
      <c r="L302" s="5"/>
    </row>
    <row r="303" spans="12:12" s="4" customFormat="1" ht="15.75" x14ac:dyDescent="0.25">
      <c r="L303" s="5"/>
    </row>
    <row r="304" spans="12:12" s="4" customFormat="1" ht="15.75" x14ac:dyDescent="0.25">
      <c r="L304" s="5"/>
    </row>
    <row r="305" spans="12:12" s="4" customFormat="1" ht="15.75" x14ac:dyDescent="0.25">
      <c r="L305" s="5"/>
    </row>
    <row r="306" spans="12:12" s="4" customFormat="1" ht="15.75" x14ac:dyDescent="0.25">
      <c r="L306" s="5"/>
    </row>
    <row r="307" spans="12:12" s="4" customFormat="1" ht="15.75" x14ac:dyDescent="0.25">
      <c r="L307" s="5"/>
    </row>
    <row r="308" spans="12:12" s="4" customFormat="1" ht="15.75" x14ac:dyDescent="0.25">
      <c r="L308" s="5"/>
    </row>
    <row r="309" spans="12:12" s="4" customFormat="1" ht="15.75" x14ac:dyDescent="0.25">
      <c r="L309" s="5"/>
    </row>
    <row r="310" spans="12:12" s="4" customFormat="1" ht="15.75" x14ac:dyDescent="0.25">
      <c r="L310" s="5"/>
    </row>
    <row r="311" spans="12:12" s="4" customFormat="1" ht="15.75" x14ac:dyDescent="0.25">
      <c r="L311" s="5"/>
    </row>
    <row r="312" spans="12:12" s="4" customFormat="1" ht="15.75" x14ac:dyDescent="0.25">
      <c r="L312" s="5"/>
    </row>
    <row r="313" spans="12:12" s="4" customFormat="1" ht="15.75" x14ac:dyDescent="0.25">
      <c r="L313" s="5"/>
    </row>
    <row r="314" spans="12:12" s="4" customFormat="1" ht="15.75" x14ac:dyDescent="0.25">
      <c r="L314" s="5"/>
    </row>
    <row r="315" spans="12:12" s="4" customFormat="1" ht="15.75" x14ac:dyDescent="0.25">
      <c r="L315" s="5"/>
    </row>
    <row r="316" spans="12:12" s="4" customFormat="1" ht="15.75" x14ac:dyDescent="0.25">
      <c r="L316" s="5"/>
    </row>
    <row r="317" spans="12:12" s="4" customFormat="1" ht="15.75" x14ac:dyDescent="0.25">
      <c r="L317" s="5"/>
    </row>
    <row r="318" spans="12:12" s="4" customFormat="1" ht="15.75" x14ac:dyDescent="0.25">
      <c r="L318" s="5"/>
    </row>
    <row r="319" spans="12:12" s="4" customFormat="1" ht="15.75" x14ac:dyDescent="0.25">
      <c r="L319" s="5"/>
    </row>
    <row r="320" spans="12:12" s="4" customFormat="1" ht="15.75" x14ac:dyDescent="0.25">
      <c r="L320" s="5"/>
    </row>
    <row r="321" spans="1:14" s="4" customFormat="1" ht="15.75" x14ac:dyDescent="0.25">
      <c r="L321" s="5"/>
    </row>
    <row r="322" spans="1:14" s="4" customFormat="1" ht="15.75" x14ac:dyDescent="0.25">
      <c r="L322" s="5"/>
    </row>
    <row r="323" spans="1:14" s="4" customFormat="1" ht="15.75" x14ac:dyDescent="0.25">
      <c r="L323" s="5"/>
    </row>
    <row r="324" spans="1:14" s="4" customFormat="1" ht="15.75" x14ac:dyDescent="0.25">
      <c r="L324" s="5"/>
    </row>
    <row r="325" spans="1:14" s="4" customFormat="1" ht="15.75" x14ac:dyDescent="0.25">
      <c r="L325" s="5"/>
    </row>
    <row r="326" spans="1:14" s="4" customFormat="1" ht="15.75" x14ac:dyDescent="0.25">
      <c r="L326" s="5"/>
    </row>
    <row r="327" spans="1:14" s="4" customFormat="1" ht="15.75" x14ac:dyDescent="0.25">
      <c r="L327" s="5"/>
    </row>
    <row r="328" spans="1:14" s="4" customFormat="1" ht="15.75" x14ac:dyDescent="0.25">
      <c r="L328" s="5"/>
    </row>
    <row r="329" spans="1:14" s="4" customFormat="1" ht="15.75" x14ac:dyDescent="0.25">
      <c r="L329" s="5"/>
    </row>
    <row r="330" spans="1:14" s="4" customFormat="1" ht="15.75" x14ac:dyDescent="0.25">
      <c r="L330" s="5"/>
    </row>
    <row r="331" spans="1:14" s="4" customFormat="1" ht="15.75" x14ac:dyDescent="0.25">
      <c r="L331" s="5"/>
    </row>
    <row r="332" spans="1:14" s="4" customFormat="1" ht="15.75" x14ac:dyDescent="0.25">
      <c r="L332" s="5"/>
    </row>
    <row r="333" spans="1:14" ht="15.75" x14ac:dyDescent="0.25">
      <c r="A333" s="4"/>
      <c r="B333" s="4"/>
      <c r="C333" s="4"/>
      <c r="D333" s="4"/>
      <c r="E333" s="4"/>
      <c r="F333" s="4"/>
      <c r="G333" s="4"/>
      <c r="H333" s="4"/>
      <c r="I333" s="4"/>
      <c r="J333" s="4"/>
      <c r="K333" s="4"/>
      <c r="L333" s="5"/>
      <c r="M333" s="4"/>
      <c r="N333" s="4"/>
    </row>
  </sheetData>
  <mergeCells count="1">
    <mergeCell ref="A1:L1"/>
  </mergeCells>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sheetPr>
  <dimension ref="A1:N333"/>
  <sheetViews>
    <sheetView workbookViewId="0">
      <selection sqref="A1:L1"/>
    </sheetView>
  </sheetViews>
  <sheetFormatPr defaultRowHeight="15" x14ac:dyDescent="0.25"/>
  <cols>
    <col min="1" max="1" width="13.28515625" style="2" customWidth="1"/>
    <col min="2" max="2" width="11.42578125" style="2" customWidth="1"/>
    <col min="3" max="4" width="13.7109375" style="2" customWidth="1"/>
    <col min="5" max="5" width="14.140625" style="2" customWidth="1"/>
    <col min="6" max="6" width="27.140625" style="2" customWidth="1"/>
    <col min="7" max="7" width="23.28515625" style="2" customWidth="1"/>
    <col min="8" max="8" width="26.140625" style="2" customWidth="1"/>
    <col min="9" max="9" width="18.7109375" style="2" customWidth="1"/>
    <col min="10" max="10" width="6.140625" style="2" customWidth="1"/>
    <col min="11" max="11" width="10" style="2" customWidth="1"/>
    <col min="12" max="12" width="15.140625" style="3" customWidth="1"/>
    <col min="13" max="13" width="11.28515625" style="2" customWidth="1"/>
    <col min="14" max="14" width="11.5703125" style="1" customWidth="1"/>
    <col min="15" max="16384" width="9.140625" style="1"/>
  </cols>
  <sheetData>
    <row r="1" spans="1:14" ht="46.5" x14ac:dyDescent="0.7">
      <c r="A1" s="31" t="s">
        <v>0</v>
      </c>
      <c r="B1" s="31"/>
      <c r="C1" s="31"/>
      <c r="D1" s="31"/>
      <c r="E1" s="31"/>
      <c r="F1" s="31"/>
      <c r="G1" s="31"/>
      <c r="H1" s="31"/>
      <c r="I1" s="31"/>
      <c r="J1" s="31"/>
      <c r="K1" s="31"/>
      <c r="L1" s="31"/>
      <c r="M1" s="1"/>
    </row>
    <row r="2" spans="1:14" s="4" customFormat="1" ht="15.75" x14ac:dyDescent="0.25">
      <c r="L2" s="5"/>
    </row>
    <row r="3" spans="1:14" s="7" customFormat="1" ht="15.75" x14ac:dyDescent="0.25">
      <c r="A3" s="6" t="s">
        <v>1</v>
      </c>
      <c r="B3" s="7" t="s">
        <v>13</v>
      </c>
      <c r="C3" s="7" t="s">
        <v>14</v>
      </c>
      <c r="D3" s="7" t="s">
        <v>197</v>
      </c>
      <c r="E3" s="7" t="s">
        <v>2</v>
      </c>
      <c r="F3" s="7" t="s">
        <v>6</v>
      </c>
      <c r="G3" s="7" t="s">
        <v>7</v>
      </c>
      <c r="H3" s="7" t="s">
        <v>3</v>
      </c>
      <c r="I3" s="7" t="s">
        <v>4</v>
      </c>
      <c r="J3" s="7" t="s">
        <v>198</v>
      </c>
      <c r="K3" s="7" t="s">
        <v>5</v>
      </c>
      <c r="L3" s="7" t="s">
        <v>192</v>
      </c>
      <c r="M3" s="8" t="s">
        <v>193</v>
      </c>
      <c r="N3" s="18" t="s">
        <v>200</v>
      </c>
    </row>
    <row r="4" spans="1:14" s="4" customFormat="1" ht="15.75" x14ac:dyDescent="0.25">
      <c r="A4" s="9">
        <v>17</v>
      </c>
      <c r="B4" s="10" t="s">
        <v>52</v>
      </c>
      <c r="C4" s="10" t="s">
        <v>53</v>
      </c>
      <c r="D4" s="11">
        <v>24699</v>
      </c>
      <c r="E4" s="11">
        <v>34218</v>
      </c>
      <c r="F4" s="10" t="s">
        <v>111</v>
      </c>
      <c r="G4" s="10" t="s">
        <v>31</v>
      </c>
      <c r="H4" s="10" t="s">
        <v>131</v>
      </c>
      <c r="I4" s="10" t="s">
        <v>151</v>
      </c>
      <c r="J4" s="10" t="s">
        <v>199</v>
      </c>
      <c r="K4" s="4">
        <v>2095</v>
      </c>
      <c r="L4" s="10" t="s">
        <v>165</v>
      </c>
      <c r="M4" s="12">
        <v>99680.000000000015</v>
      </c>
      <c r="N4" s="22">
        <f t="shared" ref="N4:N35" si="0">M4*5%</f>
        <v>4984.0000000000009</v>
      </c>
    </row>
    <row r="5" spans="1:14" s="4" customFormat="1" ht="15.75" x14ac:dyDescent="0.25">
      <c r="A5" s="13">
        <v>26</v>
      </c>
      <c r="B5" s="10" t="s">
        <v>69</v>
      </c>
      <c r="C5" s="10" t="s">
        <v>70</v>
      </c>
      <c r="D5" s="11">
        <v>24605</v>
      </c>
      <c r="E5" s="11">
        <v>34222</v>
      </c>
      <c r="F5" s="10" t="s">
        <v>114</v>
      </c>
      <c r="G5" s="10" t="s">
        <v>31</v>
      </c>
      <c r="H5" s="10" t="s">
        <v>140</v>
      </c>
      <c r="I5" s="10" t="s">
        <v>183</v>
      </c>
      <c r="J5" s="10" t="s">
        <v>199</v>
      </c>
      <c r="K5" s="4">
        <v>2745</v>
      </c>
      <c r="L5" s="10" t="s">
        <v>174</v>
      </c>
      <c r="M5" s="12">
        <v>42560.000000000007</v>
      </c>
      <c r="N5" s="23">
        <f t="shared" si="0"/>
        <v>2128.0000000000005</v>
      </c>
    </row>
    <row r="6" spans="1:14" s="4" customFormat="1" ht="15.75" x14ac:dyDescent="0.25">
      <c r="A6" s="13">
        <v>8</v>
      </c>
      <c r="B6" s="10" t="s">
        <v>35</v>
      </c>
      <c r="C6" s="10" t="s">
        <v>18</v>
      </c>
      <c r="D6" s="11">
        <v>24667</v>
      </c>
      <c r="E6" s="11">
        <v>34222</v>
      </c>
      <c r="F6" s="10" t="s">
        <v>194</v>
      </c>
      <c r="G6" s="10" t="s">
        <v>31</v>
      </c>
      <c r="H6" s="10" t="s">
        <v>98</v>
      </c>
      <c r="I6" s="10" t="s">
        <v>187</v>
      </c>
      <c r="J6" s="10" t="s">
        <v>199</v>
      </c>
      <c r="K6" s="4">
        <v>2198</v>
      </c>
      <c r="L6" s="10" t="s">
        <v>99</v>
      </c>
      <c r="M6" s="12">
        <v>109760.00000000001</v>
      </c>
      <c r="N6" s="23">
        <f t="shared" si="0"/>
        <v>5488.0000000000009</v>
      </c>
    </row>
    <row r="7" spans="1:14" s="4" customFormat="1" ht="15.75" x14ac:dyDescent="0.25">
      <c r="A7" s="9">
        <v>7</v>
      </c>
      <c r="B7" s="10" t="s">
        <v>33</v>
      </c>
      <c r="C7" s="10" t="s">
        <v>34</v>
      </c>
      <c r="D7" s="11">
        <v>25749</v>
      </c>
      <c r="E7" s="11">
        <v>34393</v>
      </c>
      <c r="F7" s="10" t="s">
        <v>29</v>
      </c>
      <c r="G7" s="10" t="s">
        <v>32</v>
      </c>
      <c r="H7" s="10" t="s">
        <v>96</v>
      </c>
      <c r="I7" s="10" t="s">
        <v>186</v>
      </c>
      <c r="J7" s="10" t="s">
        <v>199</v>
      </c>
      <c r="K7" s="4">
        <v>2234</v>
      </c>
      <c r="L7" s="10" t="s">
        <v>97</v>
      </c>
      <c r="M7" s="12">
        <v>61600.000000000007</v>
      </c>
      <c r="N7" s="23">
        <f t="shared" si="0"/>
        <v>3080.0000000000005</v>
      </c>
    </row>
    <row r="8" spans="1:14" s="4" customFormat="1" ht="15.75" x14ac:dyDescent="0.25">
      <c r="A8" s="13">
        <v>25</v>
      </c>
      <c r="B8" s="10" t="s">
        <v>67</v>
      </c>
      <c r="C8" s="10" t="s">
        <v>68</v>
      </c>
      <c r="D8" s="11">
        <v>25842</v>
      </c>
      <c r="E8" s="11">
        <v>34393</v>
      </c>
      <c r="F8" s="10" t="s">
        <v>120</v>
      </c>
      <c r="G8" s="10" t="s">
        <v>32</v>
      </c>
      <c r="H8" s="10" t="s">
        <v>139</v>
      </c>
      <c r="I8" s="10" t="s">
        <v>182</v>
      </c>
      <c r="J8" s="10" t="s">
        <v>199</v>
      </c>
      <c r="K8" s="4">
        <v>2037</v>
      </c>
      <c r="L8" s="10" t="s">
        <v>173</v>
      </c>
      <c r="M8" s="12">
        <v>48160.000000000007</v>
      </c>
      <c r="N8" s="23">
        <f t="shared" si="0"/>
        <v>2408.0000000000005</v>
      </c>
    </row>
    <row r="9" spans="1:14" s="4" customFormat="1" ht="15.75" x14ac:dyDescent="0.25">
      <c r="A9" s="13">
        <v>16</v>
      </c>
      <c r="B9" s="10" t="s">
        <v>50</v>
      </c>
      <c r="C9" s="10" t="s">
        <v>51</v>
      </c>
      <c r="D9" s="11">
        <v>25751</v>
      </c>
      <c r="E9" s="11">
        <v>34393</v>
      </c>
      <c r="F9" s="10" t="s">
        <v>110</v>
      </c>
      <c r="G9" s="10" t="s">
        <v>32</v>
      </c>
      <c r="H9" s="10" t="s">
        <v>130</v>
      </c>
      <c r="I9" s="10" t="s">
        <v>94</v>
      </c>
      <c r="J9" s="10" t="s">
        <v>199</v>
      </c>
      <c r="K9" s="4">
        <v>2234</v>
      </c>
      <c r="L9" s="10" t="s">
        <v>164</v>
      </c>
      <c r="M9" s="12">
        <v>44800.000000000007</v>
      </c>
      <c r="N9" s="23">
        <f t="shared" si="0"/>
        <v>2240.0000000000005</v>
      </c>
    </row>
    <row r="10" spans="1:14" s="4" customFormat="1" ht="15.75" x14ac:dyDescent="0.25">
      <c r="A10" s="13">
        <v>18</v>
      </c>
      <c r="B10" s="10" t="s">
        <v>54</v>
      </c>
      <c r="C10" s="10" t="s">
        <v>55</v>
      </c>
      <c r="D10" s="11">
        <v>26381</v>
      </c>
      <c r="E10" s="11">
        <v>34677</v>
      </c>
      <c r="F10" s="10" t="s">
        <v>112</v>
      </c>
      <c r="G10" s="10" t="s">
        <v>9</v>
      </c>
      <c r="H10" s="10" t="s">
        <v>132</v>
      </c>
      <c r="I10" s="10" t="s">
        <v>152</v>
      </c>
      <c r="J10" s="10" t="s">
        <v>199</v>
      </c>
      <c r="K10" s="4">
        <v>2093</v>
      </c>
      <c r="L10" s="10" t="s">
        <v>166</v>
      </c>
      <c r="M10" s="12">
        <v>134400</v>
      </c>
      <c r="N10" s="23">
        <f t="shared" si="0"/>
        <v>6720</v>
      </c>
    </row>
    <row r="11" spans="1:14" s="4" customFormat="1" ht="15.75" x14ac:dyDescent="0.25">
      <c r="A11" s="13">
        <v>27</v>
      </c>
      <c r="B11" s="10" t="s">
        <v>71</v>
      </c>
      <c r="C11" s="10" t="s">
        <v>72</v>
      </c>
      <c r="D11" s="11">
        <v>26413</v>
      </c>
      <c r="E11" s="11">
        <v>34677</v>
      </c>
      <c r="F11" s="10" t="s">
        <v>121</v>
      </c>
      <c r="G11" s="10" t="s">
        <v>123</v>
      </c>
      <c r="H11" s="10" t="s">
        <v>141</v>
      </c>
      <c r="I11" s="10" t="s">
        <v>184</v>
      </c>
      <c r="J11" s="10" t="s">
        <v>199</v>
      </c>
      <c r="K11" s="4">
        <v>2072</v>
      </c>
      <c r="L11" s="10" t="s">
        <v>175</v>
      </c>
      <c r="M11" s="12">
        <v>70560</v>
      </c>
      <c r="N11" s="23">
        <f t="shared" si="0"/>
        <v>3528</v>
      </c>
    </row>
    <row r="12" spans="1:14" s="4" customFormat="1" ht="15.75" x14ac:dyDescent="0.25">
      <c r="A12" s="9">
        <v>9</v>
      </c>
      <c r="B12" s="10" t="s">
        <v>36</v>
      </c>
      <c r="C12" s="10" t="s">
        <v>37</v>
      </c>
      <c r="D12" s="11">
        <v>26658</v>
      </c>
      <c r="E12" s="11">
        <v>34677</v>
      </c>
      <c r="F12" s="10" t="s">
        <v>100</v>
      </c>
      <c r="G12" s="10" t="s">
        <v>9</v>
      </c>
      <c r="H12" s="10" t="s">
        <v>101</v>
      </c>
      <c r="I12" s="10" t="s">
        <v>102</v>
      </c>
      <c r="J12" s="10" t="s">
        <v>199</v>
      </c>
      <c r="K12" s="4">
        <v>2068</v>
      </c>
      <c r="L12" s="10" t="s">
        <v>103</v>
      </c>
      <c r="M12" s="12">
        <v>50400.000000000007</v>
      </c>
      <c r="N12" s="23">
        <f t="shared" si="0"/>
        <v>2520.0000000000005</v>
      </c>
    </row>
    <row r="13" spans="1:14" s="4" customFormat="1" ht="15.75" x14ac:dyDescent="0.25">
      <c r="A13" s="13">
        <v>23</v>
      </c>
      <c r="B13" s="10" t="s">
        <v>63</v>
      </c>
      <c r="C13" s="10" t="s">
        <v>64</v>
      </c>
      <c r="D13" s="11">
        <v>30832</v>
      </c>
      <c r="E13" s="11">
        <v>37424</v>
      </c>
      <c r="F13" s="10" t="s">
        <v>27</v>
      </c>
      <c r="G13" s="10" t="s">
        <v>31</v>
      </c>
      <c r="H13" s="10" t="s">
        <v>137</v>
      </c>
      <c r="I13" s="10" t="s">
        <v>189</v>
      </c>
      <c r="J13" s="10" t="s">
        <v>199</v>
      </c>
      <c r="K13" s="4">
        <v>2030</v>
      </c>
      <c r="L13" s="10" t="s">
        <v>171</v>
      </c>
      <c r="M13" s="12">
        <v>25760.000000000004</v>
      </c>
      <c r="N13" s="23">
        <f t="shared" si="0"/>
        <v>1288.0000000000002</v>
      </c>
    </row>
    <row r="14" spans="1:14" s="4" customFormat="1" ht="15.75" x14ac:dyDescent="0.25">
      <c r="A14" s="9">
        <v>5</v>
      </c>
      <c r="B14" s="10" t="s">
        <v>23</v>
      </c>
      <c r="C14" s="10" t="s">
        <v>18</v>
      </c>
      <c r="D14" s="11">
        <v>30831</v>
      </c>
      <c r="E14" s="11">
        <v>37428</v>
      </c>
      <c r="F14" s="10" t="s">
        <v>27</v>
      </c>
      <c r="G14" s="10" t="s">
        <v>31</v>
      </c>
      <c r="H14" s="10" t="s">
        <v>90</v>
      </c>
      <c r="I14" s="10" t="s">
        <v>91</v>
      </c>
      <c r="J14" s="10" t="s">
        <v>199</v>
      </c>
      <c r="K14" s="4">
        <v>2146</v>
      </c>
      <c r="L14" s="10" t="s">
        <v>92</v>
      </c>
      <c r="M14" s="12">
        <v>29120.000000000004</v>
      </c>
      <c r="N14" s="23">
        <f t="shared" si="0"/>
        <v>1456.0000000000002</v>
      </c>
    </row>
    <row r="15" spans="1:14" s="4" customFormat="1" ht="15.75" x14ac:dyDescent="0.25">
      <c r="A15" s="13">
        <v>32</v>
      </c>
      <c r="B15" s="10" t="s">
        <v>77</v>
      </c>
      <c r="C15" s="10" t="s">
        <v>82</v>
      </c>
      <c r="D15" s="11">
        <v>30802</v>
      </c>
      <c r="E15" s="11">
        <v>37428</v>
      </c>
      <c r="F15" s="10" t="s">
        <v>119</v>
      </c>
      <c r="G15" s="10" t="s">
        <v>30</v>
      </c>
      <c r="H15" s="10" t="s">
        <v>146</v>
      </c>
      <c r="I15" s="10" t="s">
        <v>191</v>
      </c>
      <c r="J15" s="10" t="s">
        <v>199</v>
      </c>
      <c r="K15" s="4">
        <v>2767</v>
      </c>
      <c r="L15" s="10" t="s">
        <v>180</v>
      </c>
      <c r="M15" s="12">
        <v>77280.000000000015</v>
      </c>
      <c r="N15" s="23">
        <f t="shared" si="0"/>
        <v>3864.0000000000009</v>
      </c>
    </row>
    <row r="16" spans="1:14" s="4" customFormat="1" ht="15.75" x14ac:dyDescent="0.25">
      <c r="A16" s="13">
        <v>14</v>
      </c>
      <c r="B16" s="10" t="s">
        <v>46</v>
      </c>
      <c r="C16" s="10" t="s">
        <v>47</v>
      </c>
      <c r="D16" s="11">
        <v>30809</v>
      </c>
      <c r="E16" s="11">
        <v>37429</v>
      </c>
      <c r="F16" s="10" t="s">
        <v>115</v>
      </c>
      <c r="G16" s="10" t="s">
        <v>31</v>
      </c>
      <c r="H16" s="10" t="s">
        <v>128</v>
      </c>
      <c r="I16" s="10" t="s">
        <v>149</v>
      </c>
      <c r="J16" s="10" t="s">
        <v>199</v>
      </c>
      <c r="K16" s="4">
        <v>2026</v>
      </c>
      <c r="L16" s="10" t="s">
        <v>162</v>
      </c>
      <c r="M16" s="12">
        <v>89600.000000000015</v>
      </c>
      <c r="N16" s="23">
        <f t="shared" si="0"/>
        <v>4480.0000000000009</v>
      </c>
    </row>
    <row r="17" spans="1:14" s="4" customFormat="1" ht="15.75" x14ac:dyDescent="0.25">
      <c r="A17" s="9">
        <v>13</v>
      </c>
      <c r="B17" s="10" t="s">
        <v>44</v>
      </c>
      <c r="C17" s="10" t="s">
        <v>45</v>
      </c>
      <c r="D17" s="11">
        <v>30052</v>
      </c>
      <c r="E17" s="11">
        <v>38122</v>
      </c>
      <c r="F17" s="10" t="s">
        <v>108</v>
      </c>
      <c r="G17" s="10" t="s">
        <v>30</v>
      </c>
      <c r="H17" s="10" t="s">
        <v>127</v>
      </c>
      <c r="I17" s="10" t="s">
        <v>88</v>
      </c>
      <c r="J17" s="10" t="s">
        <v>199</v>
      </c>
      <c r="K17" s="4">
        <v>2088</v>
      </c>
      <c r="L17" s="10" t="s">
        <v>161</v>
      </c>
      <c r="M17" s="12">
        <v>98560.000000000015</v>
      </c>
      <c r="N17" s="23">
        <f t="shared" si="0"/>
        <v>4928.0000000000009</v>
      </c>
    </row>
    <row r="18" spans="1:14" s="4" customFormat="1" ht="15.75" x14ac:dyDescent="0.25">
      <c r="A18" s="13">
        <v>31</v>
      </c>
      <c r="B18" s="10" t="s">
        <v>80</v>
      </c>
      <c r="C18" s="10" t="s">
        <v>81</v>
      </c>
      <c r="D18" s="11">
        <v>30266</v>
      </c>
      <c r="E18" s="11">
        <v>38122</v>
      </c>
      <c r="F18" s="10" t="s">
        <v>118</v>
      </c>
      <c r="G18" s="10" t="s">
        <v>30</v>
      </c>
      <c r="H18" s="10" t="s">
        <v>145</v>
      </c>
      <c r="I18" s="10" t="s">
        <v>154</v>
      </c>
      <c r="J18" s="10" t="s">
        <v>199</v>
      </c>
      <c r="K18" s="4">
        <v>2193</v>
      </c>
      <c r="L18" s="10" t="s">
        <v>179</v>
      </c>
      <c r="M18" s="12">
        <v>26880.000000000004</v>
      </c>
      <c r="N18" s="23">
        <f t="shared" si="0"/>
        <v>1344.0000000000002</v>
      </c>
    </row>
    <row r="19" spans="1:14" s="4" customFormat="1" ht="15.75" x14ac:dyDescent="0.25">
      <c r="A19" s="13">
        <v>4</v>
      </c>
      <c r="B19" s="10" t="s">
        <v>22</v>
      </c>
      <c r="C19" s="10" t="s">
        <v>17</v>
      </c>
      <c r="D19" s="11">
        <v>30049</v>
      </c>
      <c r="E19" s="11">
        <v>38122</v>
      </c>
      <c r="F19" s="10" t="s">
        <v>26</v>
      </c>
      <c r="G19" s="10" t="s">
        <v>30</v>
      </c>
      <c r="H19" s="10" t="s">
        <v>87</v>
      </c>
      <c r="I19" s="10" t="s">
        <v>88</v>
      </c>
      <c r="J19" s="10" t="s">
        <v>199</v>
      </c>
      <c r="K19" s="4">
        <v>2088</v>
      </c>
      <c r="L19" s="10" t="s">
        <v>89</v>
      </c>
      <c r="M19" s="12">
        <v>75040</v>
      </c>
      <c r="N19" s="23">
        <f t="shared" si="0"/>
        <v>3752</v>
      </c>
    </row>
    <row r="20" spans="1:14" s="4" customFormat="1" ht="15.75" x14ac:dyDescent="0.25">
      <c r="A20" s="13">
        <v>22</v>
      </c>
      <c r="B20" s="10" t="s">
        <v>58</v>
      </c>
      <c r="C20" s="10" t="s">
        <v>62</v>
      </c>
      <c r="D20" s="11">
        <v>30083</v>
      </c>
      <c r="E20" s="11">
        <v>38122</v>
      </c>
      <c r="F20" s="10" t="s">
        <v>117</v>
      </c>
      <c r="G20" s="10" t="s">
        <v>30</v>
      </c>
      <c r="H20" s="10" t="s">
        <v>136</v>
      </c>
      <c r="I20" s="10" t="s">
        <v>188</v>
      </c>
      <c r="J20" s="10" t="s">
        <v>199</v>
      </c>
      <c r="K20" s="4">
        <v>2196</v>
      </c>
      <c r="L20" s="10" t="s">
        <v>170</v>
      </c>
      <c r="M20" s="12">
        <v>34720</v>
      </c>
      <c r="N20" s="23">
        <f t="shared" si="0"/>
        <v>1736</v>
      </c>
    </row>
    <row r="21" spans="1:14" s="4" customFormat="1" ht="15.75" x14ac:dyDescent="0.25">
      <c r="A21" s="13">
        <v>12</v>
      </c>
      <c r="B21" s="10" t="s">
        <v>42</v>
      </c>
      <c r="C21" s="10" t="s">
        <v>43</v>
      </c>
      <c r="D21" s="11">
        <v>25234</v>
      </c>
      <c r="E21" s="11">
        <v>38237</v>
      </c>
      <c r="F21" s="10" t="s">
        <v>107</v>
      </c>
      <c r="G21" s="10" t="s">
        <v>9</v>
      </c>
      <c r="H21" s="10" t="s">
        <v>126</v>
      </c>
      <c r="I21" s="10" t="s">
        <v>148</v>
      </c>
      <c r="J21" s="10" t="s">
        <v>199</v>
      </c>
      <c r="K21" s="4">
        <v>2065</v>
      </c>
      <c r="L21" s="10" t="s">
        <v>160</v>
      </c>
      <c r="M21" s="12">
        <v>87360.000000000015</v>
      </c>
      <c r="N21" s="23">
        <f t="shared" si="0"/>
        <v>4368.0000000000009</v>
      </c>
    </row>
    <row r="22" spans="1:14" s="4" customFormat="1" ht="15.75" x14ac:dyDescent="0.25">
      <c r="A22" s="13">
        <v>21</v>
      </c>
      <c r="B22" s="10" t="s">
        <v>60</v>
      </c>
      <c r="C22" s="10" t="s">
        <v>61</v>
      </c>
      <c r="D22" s="11">
        <v>25234</v>
      </c>
      <c r="E22" s="11">
        <v>38237</v>
      </c>
      <c r="F22" s="10" t="s">
        <v>116</v>
      </c>
      <c r="G22" s="10" t="s">
        <v>9</v>
      </c>
      <c r="H22" s="10" t="s">
        <v>135</v>
      </c>
      <c r="I22" s="10" t="s">
        <v>157</v>
      </c>
      <c r="J22" s="10" t="s">
        <v>199</v>
      </c>
      <c r="K22" s="4">
        <v>2040</v>
      </c>
      <c r="L22" s="10" t="s">
        <v>169</v>
      </c>
      <c r="M22" s="12">
        <v>72800</v>
      </c>
      <c r="N22" s="23">
        <f t="shared" si="0"/>
        <v>3640</v>
      </c>
    </row>
    <row r="23" spans="1:14" s="4" customFormat="1" ht="15.75" x14ac:dyDescent="0.25">
      <c r="A23" s="13">
        <v>30</v>
      </c>
      <c r="B23" s="10" t="s">
        <v>79</v>
      </c>
      <c r="C23" s="10" t="s">
        <v>78</v>
      </c>
      <c r="D23" s="11">
        <v>25324</v>
      </c>
      <c r="E23" s="11">
        <v>38237</v>
      </c>
      <c r="F23" s="10" t="s">
        <v>124</v>
      </c>
      <c r="G23" s="10" t="s">
        <v>31</v>
      </c>
      <c r="H23" s="10" t="s">
        <v>144</v>
      </c>
      <c r="I23" s="10" t="s">
        <v>153</v>
      </c>
      <c r="J23" s="10" t="s">
        <v>199</v>
      </c>
      <c r="K23" s="4">
        <v>2093</v>
      </c>
      <c r="L23" s="10" t="s">
        <v>178</v>
      </c>
      <c r="M23" s="12">
        <v>98560.000000000015</v>
      </c>
      <c r="N23" s="23">
        <f t="shared" si="0"/>
        <v>4928.0000000000009</v>
      </c>
    </row>
    <row r="24" spans="1:14" s="4" customFormat="1" ht="15.75" x14ac:dyDescent="0.25">
      <c r="A24" s="9">
        <v>3</v>
      </c>
      <c r="B24" s="10" t="s">
        <v>21</v>
      </c>
      <c r="C24" s="10" t="s">
        <v>16</v>
      </c>
      <c r="D24" s="11">
        <v>25384</v>
      </c>
      <c r="E24" s="11">
        <v>38237</v>
      </c>
      <c r="F24" s="10" t="s">
        <v>25</v>
      </c>
      <c r="G24" s="10" t="s">
        <v>9</v>
      </c>
      <c r="H24" s="10" t="s">
        <v>84</v>
      </c>
      <c r="I24" s="10" t="s">
        <v>85</v>
      </c>
      <c r="J24" s="10" t="s">
        <v>199</v>
      </c>
      <c r="K24" s="4">
        <v>2065</v>
      </c>
      <c r="L24" s="10" t="s">
        <v>86</v>
      </c>
      <c r="M24" s="12">
        <v>85120.000000000015</v>
      </c>
      <c r="N24" s="23">
        <f t="shared" si="0"/>
        <v>4256.0000000000009</v>
      </c>
    </row>
    <row r="25" spans="1:14" s="4" customFormat="1" ht="15.75" x14ac:dyDescent="0.25">
      <c r="A25" s="13">
        <v>6</v>
      </c>
      <c r="B25" s="10" t="s">
        <v>24</v>
      </c>
      <c r="C25" s="10" t="s">
        <v>19</v>
      </c>
      <c r="D25" s="11">
        <v>23225</v>
      </c>
      <c r="E25" s="11">
        <v>38971</v>
      </c>
      <c r="F25" s="10" t="s">
        <v>83</v>
      </c>
      <c r="G25" s="10" t="s">
        <v>28</v>
      </c>
      <c r="H25" s="10" t="s">
        <v>93</v>
      </c>
      <c r="I25" s="10" t="s">
        <v>94</v>
      </c>
      <c r="J25" s="10" t="s">
        <v>199</v>
      </c>
      <c r="K25" s="4">
        <v>2234</v>
      </c>
      <c r="L25" s="10" t="s">
        <v>95</v>
      </c>
      <c r="M25" s="12">
        <v>48160.000000000007</v>
      </c>
      <c r="N25" s="23">
        <f t="shared" si="0"/>
        <v>2408.0000000000005</v>
      </c>
    </row>
    <row r="26" spans="1:14" s="4" customFormat="1" ht="15.75" x14ac:dyDescent="0.25">
      <c r="A26" s="13">
        <v>24</v>
      </c>
      <c r="B26" s="10" t="s">
        <v>65</v>
      </c>
      <c r="C26" s="10" t="s">
        <v>66</v>
      </c>
      <c r="D26" s="11">
        <v>23257</v>
      </c>
      <c r="E26" s="11">
        <v>38971</v>
      </c>
      <c r="F26" s="10" t="s">
        <v>26</v>
      </c>
      <c r="G26" s="10" t="s">
        <v>28</v>
      </c>
      <c r="H26" s="10" t="s">
        <v>138</v>
      </c>
      <c r="I26" s="10" t="s">
        <v>181</v>
      </c>
      <c r="J26" s="10" t="s">
        <v>199</v>
      </c>
      <c r="K26" s="4">
        <v>2192</v>
      </c>
      <c r="L26" s="10" t="s">
        <v>172</v>
      </c>
      <c r="M26" s="12">
        <v>62720.000000000007</v>
      </c>
      <c r="N26" s="23">
        <f t="shared" si="0"/>
        <v>3136.0000000000005</v>
      </c>
    </row>
    <row r="27" spans="1:14" s="4" customFormat="1" ht="15.75" x14ac:dyDescent="0.25">
      <c r="A27" s="9">
        <v>15</v>
      </c>
      <c r="B27" s="10" t="s">
        <v>48</v>
      </c>
      <c r="C27" s="10" t="s">
        <v>49</v>
      </c>
      <c r="D27" s="11">
        <v>23319</v>
      </c>
      <c r="E27" s="11">
        <v>38971</v>
      </c>
      <c r="F27" s="10" t="s">
        <v>109</v>
      </c>
      <c r="G27" s="10" t="s">
        <v>28</v>
      </c>
      <c r="H27" s="10" t="s">
        <v>129</v>
      </c>
      <c r="I27" s="10" t="s">
        <v>150</v>
      </c>
      <c r="J27" s="10" t="s">
        <v>199</v>
      </c>
      <c r="K27" s="4">
        <v>2230</v>
      </c>
      <c r="L27" s="10" t="s">
        <v>163</v>
      </c>
      <c r="M27" s="12">
        <v>34720</v>
      </c>
      <c r="N27" s="23">
        <f t="shared" si="0"/>
        <v>1736</v>
      </c>
    </row>
    <row r="28" spans="1:14" s="4" customFormat="1" ht="15.75" x14ac:dyDescent="0.25">
      <c r="A28" s="13">
        <v>20</v>
      </c>
      <c r="B28" s="10" t="s">
        <v>58</v>
      </c>
      <c r="C28" s="10" t="s">
        <v>59</v>
      </c>
      <c r="D28" s="11">
        <v>27379</v>
      </c>
      <c r="E28" s="11">
        <v>39552</v>
      </c>
      <c r="F28" s="10" t="s">
        <v>114</v>
      </c>
      <c r="G28" s="10" t="s">
        <v>31</v>
      </c>
      <c r="H28" s="10" t="s">
        <v>134</v>
      </c>
      <c r="I28" s="10" t="s">
        <v>156</v>
      </c>
      <c r="J28" s="10" t="s">
        <v>199</v>
      </c>
      <c r="K28" s="4">
        <v>2039</v>
      </c>
      <c r="L28" s="10" t="s">
        <v>168</v>
      </c>
      <c r="M28" s="12">
        <v>50400.000000000007</v>
      </c>
      <c r="N28" s="23">
        <f t="shared" si="0"/>
        <v>2520.0000000000005</v>
      </c>
    </row>
    <row r="29" spans="1:14" s="4" customFormat="1" ht="15.75" x14ac:dyDescent="0.25">
      <c r="A29" s="9">
        <v>11</v>
      </c>
      <c r="B29" s="10" t="s">
        <v>40</v>
      </c>
      <c r="C29" s="10" t="s">
        <v>41</v>
      </c>
      <c r="D29" s="11">
        <v>27136</v>
      </c>
      <c r="E29" s="11">
        <v>39552</v>
      </c>
      <c r="F29" s="10" t="s">
        <v>106</v>
      </c>
      <c r="G29" s="10" t="s">
        <v>28</v>
      </c>
      <c r="H29" s="10" t="s">
        <v>125</v>
      </c>
      <c r="I29" s="10" t="s">
        <v>147</v>
      </c>
      <c r="J29" s="10" t="s">
        <v>199</v>
      </c>
      <c r="K29" s="4">
        <v>2108</v>
      </c>
      <c r="L29" s="10" t="s">
        <v>159</v>
      </c>
      <c r="M29" s="12">
        <v>42560.000000000007</v>
      </c>
      <c r="N29" s="23">
        <f t="shared" si="0"/>
        <v>2128.0000000000005</v>
      </c>
    </row>
    <row r="30" spans="1:14" s="4" customFormat="1" ht="15.75" x14ac:dyDescent="0.25">
      <c r="A30" s="13">
        <v>29</v>
      </c>
      <c r="B30" s="10" t="s">
        <v>75</v>
      </c>
      <c r="C30" s="10" t="s">
        <v>76</v>
      </c>
      <c r="D30" s="11">
        <v>27228</v>
      </c>
      <c r="E30" s="11">
        <v>39552</v>
      </c>
      <c r="F30" s="10" t="s">
        <v>196</v>
      </c>
      <c r="G30" s="10" t="s">
        <v>28</v>
      </c>
      <c r="H30" s="10" t="s">
        <v>143</v>
      </c>
      <c r="I30" s="10" t="s">
        <v>185</v>
      </c>
      <c r="J30" s="10" t="s">
        <v>199</v>
      </c>
      <c r="K30" s="4">
        <v>2067</v>
      </c>
      <c r="L30" s="10" t="s">
        <v>177</v>
      </c>
      <c r="M30" s="12">
        <v>36960</v>
      </c>
      <c r="N30" s="23">
        <f t="shared" si="0"/>
        <v>1848</v>
      </c>
    </row>
    <row r="31" spans="1:14" s="4" customFormat="1" ht="15.75" x14ac:dyDescent="0.25">
      <c r="A31" s="13">
        <v>28</v>
      </c>
      <c r="B31" s="10" t="s">
        <v>73</v>
      </c>
      <c r="C31" s="10" t="s">
        <v>74</v>
      </c>
      <c r="D31" s="11">
        <v>26902</v>
      </c>
      <c r="E31" s="11">
        <v>39853</v>
      </c>
      <c r="F31" s="10" t="s">
        <v>122</v>
      </c>
      <c r="G31" s="4" t="s">
        <v>123</v>
      </c>
      <c r="H31" s="10" t="s">
        <v>142</v>
      </c>
      <c r="I31" s="10" t="s">
        <v>190</v>
      </c>
      <c r="J31" s="10" t="s">
        <v>199</v>
      </c>
      <c r="K31" s="4">
        <v>2142</v>
      </c>
      <c r="L31" s="10" t="s">
        <v>176</v>
      </c>
      <c r="M31" s="12">
        <v>88480.000000000015</v>
      </c>
      <c r="N31" s="23">
        <f t="shared" si="0"/>
        <v>4424.0000000000009</v>
      </c>
    </row>
    <row r="32" spans="1:14" s="4" customFormat="1" ht="15.75" x14ac:dyDescent="0.25">
      <c r="A32" s="9">
        <v>19</v>
      </c>
      <c r="B32" s="10" t="s">
        <v>56</v>
      </c>
      <c r="C32" s="10" t="s">
        <v>57</v>
      </c>
      <c r="D32" s="11">
        <v>26778</v>
      </c>
      <c r="E32" s="11">
        <v>39857</v>
      </c>
      <c r="F32" s="10" t="s">
        <v>113</v>
      </c>
      <c r="G32" s="4" t="s">
        <v>32</v>
      </c>
      <c r="H32" s="10" t="s">
        <v>133</v>
      </c>
      <c r="I32" s="10" t="s">
        <v>155</v>
      </c>
      <c r="J32" s="10" t="s">
        <v>199</v>
      </c>
      <c r="K32" s="4">
        <v>2220</v>
      </c>
      <c r="L32" s="10" t="s">
        <v>167</v>
      </c>
      <c r="M32" s="12">
        <v>88480.000000000015</v>
      </c>
      <c r="N32" s="23">
        <f t="shared" si="0"/>
        <v>4424.0000000000009</v>
      </c>
    </row>
    <row r="33" spans="1:14" s="4" customFormat="1" ht="15.75" x14ac:dyDescent="0.25">
      <c r="A33" s="9">
        <v>1</v>
      </c>
      <c r="B33" s="4" t="s">
        <v>20</v>
      </c>
      <c r="C33" s="4" t="s">
        <v>15</v>
      </c>
      <c r="D33" s="11">
        <v>26722</v>
      </c>
      <c r="E33" s="11">
        <v>39857</v>
      </c>
      <c r="F33" s="4" t="s">
        <v>8</v>
      </c>
      <c r="G33" s="4" t="s">
        <v>32</v>
      </c>
      <c r="H33" s="4" t="s">
        <v>11</v>
      </c>
      <c r="I33" s="4" t="s">
        <v>10</v>
      </c>
      <c r="J33" s="10" t="s">
        <v>199</v>
      </c>
      <c r="K33" s="4">
        <v>2113</v>
      </c>
      <c r="L33" s="4" t="s">
        <v>12</v>
      </c>
      <c r="M33" s="12">
        <v>98560.000000000015</v>
      </c>
      <c r="N33" s="23">
        <f t="shared" si="0"/>
        <v>4928.0000000000009</v>
      </c>
    </row>
    <row r="34" spans="1:14" s="4" customFormat="1" ht="15.75" x14ac:dyDescent="0.25">
      <c r="A34" s="13">
        <v>10</v>
      </c>
      <c r="B34" s="10" t="s">
        <v>38</v>
      </c>
      <c r="C34" s="10" t="s">
        <v>39</v>
      </c>
      <c r="D34" s="11">
        <v>26870</v>
      </c>
      <c r="E34" s="11">
        <v>39858</v>
      </c>
      <c r="F34" s="10" t="s">
        <v>195</v>
      </c>
      <c r="G34" s="4" t="s">
        <v>32</v>
      </c>
      <c r="H34" s="10" t="s">
        <v>104</v>
      </c>
      <c r="I34" s="10" t="s">
        <v>105</v>
      </c>
      <c r="J34" s="10" t="s">
        <v>199</v>
      </c>
      <c r="K34" s="4">
        <v>2060</v>
      </c>
      <c r="L34" s="10" t="s">
        <v>158</v>
      </c>
      <c r="M34" s="12">
        <v>31360.000000000004</v>
      </c>
      <c r="N34" s="23">
        <f t="shared" si="0"/>
        <v>1568.0000000000002</v>
      </c>
    </row>
    <row r="35" spans="1:14" s="4" customFormat="1" ht="15.75" x14ac:dyDescent="0.25">
      <c r="A35" s="14">
        <v>33</v>
      </c>
      <c r="B35" s="15" t="s">
        <v>206</v>
      </c>
      <c r="C35" s="15" t="s">
        <v>207</v>
      </c>
      <c r="D35" s="16">
        <v>27608</v>
      </c>
      <c r="E35" s="16">
        <v>40274</v>
      </c>
      <c r="F35" s="15" t="s">
        <v>208</v>
      </c>
      <c r="G35" s="15" t="s">
        <v>30</v>
      </c>
      <c r="H35" s="15" t="s">
        <v>209</v>
      </c>
      <c r="I35" s="15" t="s">
        <v>210</v>
      </c>
      <c r="J35" s="15" t="s">
        <v>199</v>
      </c>
      <c r="K35" s="15">
        <v>2000</v>
      </c>
      <c r="L35" s="19" t="s">
        <v>211</v>
      </c>
      <c r="M35" s="17">
        <v>35878</v>
      </c>
      <c r="N35" s="22">
        <f t="shared" si="0"/>
        <v>1793.9</v>
      </c>
    </row>
    <row r="36" spans="1:14" s="4" customFormat="1" ht="15.75" x14ac:dyDescent="0.25">
      <c r="A36" s="20" t="s">
        <v>201</v>
      </c>
      <c r="B36" s="15"/>
      <c r="C36" s="15"/>
      <c r="D36" s="15"/>
      <c r="E36" s="15"/>
      <c r="F36" s="15"/>
      <c r="G36" s="15"/>
      <c r="H36" s="15"/>
      <c r="I36" s="15"/>
      <c r="J36" s="15"/>
      <c r="K36" s="15"/>
      <c r="L36" s="15"/>
      <c r="M36" s="21">
        <f>SUBTOTAL(109,'Convert to range Solution'!$M$4:$M$35)</f>
        <v>2080998</v>
      </c>
      <c r="N36" s="24"/>
    </row>
    <row r="37" spans="1:14" s="4" customFormat="1" ht="15.75" x14ac:dyDescent="0.25">
      <c r="A37"/>
      <c r="B37"/>
      <c r="C37"/>
      <c r="D37"/>
      <c r="E37"/>
      <c r="F37"/>
      <c r="G37"/>
      <c r="H37"/>
      <c r="I37"/>
      <c r="J37"/>
      <c r="K37"/>
      <c r="L37"/>
      <c r="M37"/>
      <c r="N37"/>
    </row>
    <row r="38" spans="1:14" s="4" customFormat="1" ht="15.75" x14ac:dyDescent="0.25">
      <c r="A38"/>
      <c r="B38"/>
      <c r="C38"/>
      <c r="D38"/>
      <c r="E38"/>
      <c r="F38"/>
      <c r="G38"/>
      <c r="H38"/>
      <c r="I38"/>
      <c r="J38"/>
      <c r="K38"/>
      <c r="L38"/>
      <c r="M38"/>
      <c r="N38"/>
    </row>
    <row r="39" spans="1:14" s="4" customFormat="1" ht="15.75" x14ac:dyDescent="0.25">
      <c r="L39" s="5"/>
    </row>
    <row r="40" spans="1:14" s="4" customFormat="1" ht="15.75" x14ac:dyDescent="0.25">
      <c r="L40" s="5"/>
    </row>
    <row r="41" spans="1:14" s="4" customFormat="1" ht="15.75" x14ac:dyDescent="0.25">
      <c r="L41" s="5"/>
    </row>
    <row r="42" spans="1:14" s="4" customFormat="1" ht="15.75" x14ac:dyDescent="0.25">
      <c r="L42" s="5"/>
    </row>
    <row r="43" spans="1:14" s="4" customFormat="1" ht="15.75" x14ac:dyDescent="0.25">
      <c r="L43" s="5"/>
    </row>
    <row r="44" spans="1:14" s="4" customFormat="1" ht="15.75" x14ac:dyDescent="0.25">
      <c r="L44" s="5"/>
    </row>
    <row r="45" spans="1:14" s="4" customFormat="1" ht="15.75" x14ac:dyDescent="0.25">
      <c r="L45" s="5"/>
    </row>
    <row r="46" spans="1:14" s="4" customFormat="1" ht="15.75" x14ac:dyDescent="0.25">
      <c r="L46" s="5"/>
    </row>
    <row r="47" spans="1:14" s="4" customFormat="1" ht="15.75" x14ac:dyDescent="0.25">
      <c r="L47" s="5"/>
    </row>
    <row r="48" spans="1:14" s="4" customFormat="1" ht="15.75" x14ac:dyDescent="0.25">
      <c r="L48" s="5"/>
    </row>
    <row r="49" spans="12:12" s="4" customFormat="1" ht="15.75" x14ac:dyDescent="0.25">
      <c r="L49" s="5"/>
    </row>
    <row r="50" spans="12:12" s="4" customFormat="1" ht="15.75" x14ac:dyDescent="0.25">
      <c r="L50" s="5"/>
    </row>
    <row r="51" spans="12:12" s="4" customFormat="1" ht="15.75" x14ac:dyDescent="0.25">
      <c r="L51" s="5"/>
    </row>
    <row r="52" spans="12:12" s="4" customFormat="1" ht="15.75" x14ac:dyDescent="0.25">
      <c r="L52" s="5"/>
    </row>
    <row r="53" spans="12:12" s="4" customFormat="1" ht="15.75" x14ac:dyDescent="0.25">
      <c r="L53" s="5"/>
    </row>
    <row r="54" spans="12:12" s="4" customFormat="1" ht="15.75" x14ac:dyDescent="0.25">
      <c r="L54" s="5"/>
    </row>
    <row r="55" spans="12:12" s="4" customFormat="1" ht="15.75" x14ac:dyDescent="0.25">
      <c r="L55" s="5"/>
    </row>
    <row r="56" spans="12:12" s="4" customFormat="1" ht="15.75" x14ac:dyDescent="0.25">
      <c r="L56" s="5"/>
    </row>
    <row r="57" spans="12:12" s="4" customFormat="1" ht="15.75" x14ac:dyDescent="0.25">
      <c r="L57" s="5"/>
    </row>
    <row r="58" spans="12:12" s="4" customFormat="1" ht="15.75" x14ac:dyDescent="0.25">
      <c r="L58" s="5"/>
    </row>
    <row r="59" spans="12:12" s="4" customFormat="1" ht="15.75" x14ac:dyDescent="0.25">
      <c r="L59" s="5"/>
    </row>
    <row r="60" spans="12:12" s="4" customFormat="1" ht="15.75" x14ac:dyDescent="0.25">
      <c r="L60" s="5"/>
    </row>
    <row r="61" spans="12:12" s="4" customFormat="1" ht="15.75" x14ac:dyDescent="0.25">
      <c r="L61" s="5"/>
    </row>
    <row r="62" spans="12:12" s="4" customFormat="1" ht="15.75" x14ac:dyDescent="0.25">
      <c r="L62" s="5"/>
    </row>
    <row r="63" spans="12:12" s="4" customFormat="1" ht="15.75" x14ac:dyDescent="0.25">
      <c r="L63" s="5"/>
    </row>
    <row r="64" spans="12:12" s="4" customFormat="1" ht="15.75" x14ac:dyDescent="0.25">
      <c r="L64" s="5"/>
    </row>
    <row r="65" spans="12:12" s="4" customFormat="1" ht="15.75" x14ac:dyDescent="0.25">
      <c r="L65" s="5"/>
    </row>
    <row r="66" spans="12:12" s="4" customFormat="1" ht="15.75" x14ac:dyDescent="0.25">
      <c r="L66" s="5"/>
    </row>
    <row r="67" spans="12:12" s="4" customFormat="1" ht="15.75" x14ac:dyDescent="0.25">
      <c r="L67" s="5"/>
    </row>
    <row r="68" spans="12:12" s="4" customFormat="1" ht="15.75" x14ac:dyDescent="0.25">
      <c r="L68" s="5"/>
    </row>
    <row r="69" spans="12:12" s="4" customFormat="1" ht="15.75" x14ac:dyDescent="0.25">
      <c r="L69" s="5"/>
    </row>
    <row r="70" spans="12:12" s="4" customFormat="1" ht="15.75" x14ac:dyDescent="0.25">
      <c r="L70" s="5"/>
    </row>
    <row r="71" spans="12:12" s="4" customFormat="1" ht="15.75" x14ac:dyDescent="0.25">
      <c r="L71" s="5"/>
    </row>
    <row r="72" spans="12:12" s="4" customFormat="1" ht="15.75" x14ac:dyDescent="0.25">
      <c r="L72" s="5"/>
    </row>
    <row r="73" spans="12:12" s="4" customFormat="1" ht="15.75" x14ac:dyDescent="0.25">
      <c r="L73" s="5"/>
    </row>
    <row r="74" spans="12:12" s="4" customFormat="1" ht="15.75" x14ac:dyDescent="0.25">
      <c r="L74" s="5"/>
    </row>
    <row r="75" spans="12:12" s="4" customFormat="1" ht="15.75" x14ac:dyDescent="0.25">
      <c r="L75" s="5"/>
    </row>
    <row r="76" spans="12:12" s="4" customFormat="1" ht="15.75" x14ac:dyDescent="0.25">
      <c r="L76" s="5"/>
    </row>
    <row r="77" spans="12:12" s="4" customFormat="1" ht="15.75" x14ac:dyDescent="0.25">
      <c r="L77" s="5"/>
    </row>
    <row r="78" spans="12:12" s="4" customFormat="1" ht="15.75" x14ac:dyDescent="0.25">
      <c r="L78" s="5"/>
    </row>
    <row r="79" spans="12:12" s="4" customFormat="1" ht="15.75" x14ac:dyDescent="0.25">
      <c r="L79" s="5"/>
    </row>
    <row r="80" spans="12:12" s="4" customFormat="1" ht="15.75" x14ac:dyDescent="0.25">
      <c r="L80" s="5"/>
    </row>
    <row r="81" spans="12:12" s="4" customFormat="1" ht="15.75" x14ac:dyDescent="0.25">
      <c r="L81" s="5"/>
    </row>
    <row r="82" spans="12:12" s="4" customFormat="1" ht="15.75" x14ac:dyDescent="0.25">
      <c r="L82" s="5"/>
    </row>
    <row r="83" spans="12:12" s="4" customFormat="1" ht="15.75" x14ac:dyDescent="0.25">
      <c r="L83" s="5"/>
    </row>
    <row r="84" spans="12:12" s="4" customFormat="1" ht="15.75" x14ac:dyDescent="0.25">
      <c r="L84" s="5"/>
    </row>
    <row r="85" spans="12:12" s="4" customFormat="1" ht="15.75" x14ac:dyDescent="0.25">
      <c r="L85" s="5"/>
    </row>
    <row r="86" spans="12:12" s="4" customFormat="1" ht="15.75" x14ac:dyDescent="0.25">
      <c r="L86" s="5"/>
    </row>
    <row r="87" spans="12:12" s="4" customFormat="1" ht="15.75" x14ac:dyDescent="0.25">
      <c r="L87" s="5"/>
    </row>
    <row r="88" spans="12:12" s="4" customFormat="1" ht="15.75" x14ac:dyDescent="0.25">
      <c r="L88" s="5"/>
    </row>
    <row r="89" spans="12:12" s="4" customFormat="1" ht="15.75" x14ac:dyDescent="0.25">
      <c r="L89" s="5"/>
    </row>
    <row r="90" spans="12:12" s="4" customFormat="1" ht="15.75" x14ac:dyDescent="0.25">
      <c r="L90" s="5"/>
    </row>
    <row r="91" spans="12:12" s="4" customFormat="1" ht="15.75" x14ac:dyDescent="0.25">
      <c r="L91" s="5"/>
    </row>
    <row r="92" spans="12:12" s="4" customFormat="1" ht="15.75" x14ac:dyDescent="0.25">
      <c r="L92" s="5"/>
    </row>
    <row r="93" spans="12:12" s="4" customFormat="1" ht="15.75" x14ac:dyDescent="0.25">
      <c r="L93" s="5"/>
    </row>
    <row r="94" spans="12:12" s="4" customFormat="1" ht="15.75" x14ac:dyDescent="0.25">
      <c r="L94" s="5"/>
    </row>
    <row r="95" spans="12:12" s="4" customFormat="1" ht="15.75" x14ac:dyDescent="0.25">
      <c r="L95" s="5"/>
    </row>
    <row r="96" spans="12:12" s="4" customFormat="1" ht="15.75" x14ac:dyDescent="0.25">
      <c r="L96" s="5"/>
    </row>
    <row r="97" spans="12:12" s="4" customFormat="1" ht="15.75" x14ac:dyDescent="0.25">
      <c r="L97" s="5"/>
    </row>
    <row r="98" spans="12:12" s="4" customFormat="1" ht="15.75" x14ac:dyDescent="0.25">
      <c r="L98" s="5"/>
    </row>
    <row r="99" spans="12:12" s="4" customFormat="1" ht="15.75" x14ac:dyDescent="0.25">
      <c r="L99" s="5"/>
    </row>
    <row r="100" spans="12:12" s="4" customFormat="1" ht="15.75" x14ac:dyDescent="0.25">
      <c r="L100" s="5"/>
    </row>
    <row r="101" spans="12:12" s="4" customFormat="1" ht="15.75" x14ac:dyDescent="0.25">
      <c r="L101" s="5"/>
    </row>
    <row r="102" spans="12:12" s="4" customFormat="1" ht="15.75" x14ac:dyDescent="0.25">
      <c r="L102" s="5"/>
    </row>
    <row r="103" spans="12:12" s="4" customFormat="1" ht="15.75" x14ac:dyDescent="0.25">
      <c r="L103" s="5"/>
    </row>
    <row r="104" spans="12:12" s="4" customFormat="1" ht="15.75" x14ac:dyDescent="0.25">
      <c r="L104" s="5"/>
    </row>
    <row r="105" spans="12:12" s="4" customFormat="1" ht="15.75" x14ac:dyDescent="0.25">
      <c r="L105" s="5"/>
    </row>
    <row r="106" spans="12:12" s="4" customFormat="1" ht="15.75" x14ac:dyDescent="0.25">
      <c r="L106" s="5"/>
    </row>
    <row r="107" spans="12:12" s="4" customFormat="1" ht="15.75" x14ac:dyDescent="0.25">
      <c r="L107" s="5"/>
    </row>
    <row r="108" spans="12:12" s="4" customFormat="1" ht="15.75" x14ac:dyDescent="0.25">
      <c r="L108" s="5"/>
    </row>
    <row r="109" spans="12:12" s="4" customFormat="1" ht="15.75" x14ac:dyDescent="0.25">
      <c r="L109" s="5"/>
    </row>
    <row r="110" spans="12:12" s="4" customFormat="1" ht="15.75" x14ac:dyDescent="0.25">
      <c r="L110" s="5"/>
    </row>
    <row r="111" spans="12:12" s="4" customFormat="1" ht="15.75" x14ac:dyDescent="0.25">
      <c r="L111" s="5"/>
    </row>
    <row r="112" spans="12:12" s="4" customFormat="1" ht="15.75" x14ac:dyDescent="0.25">
      <c r="L112" s="5"/>
    </row>
    <row r="113" spans="12:12" s="4" customFormat="1" ht="15.75" x14ac:dyDescent="0.25">
      <c r="L113" s="5"/>
    </row>
    <row r="114" spans="12:12" s="4" customFormat="1" ht="15.75" x14ac:dyDescent="0.25">
      <c r="L114" s="5"/>
    </row>
    <row r="115" spans="12:12" s="4" customFormat="1" ht="15.75" x14ac:dyDescent="0.25">
      <c r="L115" s="5"/>
    </row>
    <row r="116" spans="12:12" s="4" customFormat="1" ht="15.75" x14ac:dyDescent="0.25">
      <c r="L116" s="5"/>
    </row>
    <row r="117" spans="12:12" s="4" customFormat="1" ht="15.75" x14ac:dyDescent="0.25">
      <c r="L117" s="5"/>
    </row>
    <row r="118" spans="12:12" s="4" customFormat="1" ht="15.75" x14ac:dyDescent="0.25">
      <c r="L118" s="5"/>
    </row>
    <row r="119" spans="12:12" s="4" customFormat="1" ht="15.75" x14ac:dyDescent="0.25">
      <c r="L119" s="5"/>
    </row>
    <row r="120" spans="12:12" s="4" customFormat="1" ht="15.75" x14ac:dyDescent="0.25">
      <c r="L120" s="5"/>
    </row>
    <row r="121" spans="12:12" s="4" customFormat="1" ht="15.75" x14ac:dyDescent="0.25">
      <c r="L121" s="5"/>
    </row>
    <row r="122" spans="12:12" s="4" customFormat="1" ht="15.75" x14ac:dyDescent="0.25">
      <c r="L122" s="5"/>
    </row>
    <row r="123" spans="12:12" s="4" customFormat="1" ht="15.75" x14ac:dyDescent="0.25">
      <c r="L123" s="5"/>
    </row>
    <row r="124" spans="12:12" s="4" customFormat="1" ht="15.75" x14ac:dyDescent="0.25">
      <c r="L124" s="5"/>
    </row>
    <row r="125" spans="12:12" s="4" customFormat="1" ht="15.75" x14ac:dyDescent="0.25">
      <c r="L125" s="5"/>
    </row>
    <row r="126" spans="12:12" s="4" customFormat="1" ht="15.75" x14ac:dyDescent="0.25">
      <c r="L126" s="5"/>
    </row>
    <row r="127" spans="12:12" s="4" customFormat="1" ht="15.75" x14ac:dyDescent="0.25">
      <c r="L127" s="5"/>
    </row>
    <row r="128" spans="12:12" s="4" customFormat="1" ht="15.75" x14ac:dyDescent="0.25">
      <c r="L128" s="5"/>
    </row>
    <row r="129" spans="12:12" s="4" customFormat="1" ht="15.75" x14ac:dyDescent="0.25">
      <c r="L129" s="5"/>
    </row>
    <row r="130" spans="12:12" s="4" customFormat="1" ht="15.75" x14ac:dyDescent="0.25">
      <c r="L130" s="5"/>
    </row>
    <row r="131" spans="12:12" s="4" customFormat="1" ht="15.75" x14ac:dyDescent="0.25">
      <c r="L131" s="5"/>
    </row>
    <row r="132" spans="12:12" s="4" customFormat="1" ht="15.75" x14ac:dyDescent="0.25">
      <c r="L132" s="5"/>
    </row>
    <row r="133" spans="12:12" s="4" customFormat="1" ht="15.75" x14ac:dyDescent="0.25">
      <c r="L133" s="5"/>
    </row>
    <row r="134" spans="12:12" s="4" customFormat="1" ht="15.75" x14ac:dyDescent="0.25">
      <c r="L134" s="5"/>
    </row>
    <row r="135" spans="12:12" s="4" customFormat="1" ht="15.75" x14ac:dyDescent="0.25">
      <c r="L135" s="5"/>
    </row>
    <row r="136" spans="12:12" s="4" customFormat="1" ht="15.75" x14ac:dyDescent="0.25">
      <c r="L136" s="5"/>
    </row>
    <row r="137" spans="12:12" s="4" customFormat="1" ht="15.75" x14ac:dyDescent="0.25">
      <c r="L137" s="5"/>
    </row>
    <row r="138" spans="12:12" s="4" customFormat="1" ht="15.75" x14ac:dyDescent="0.25">
      <c r="L138" s="5"/>
    </row>
    <row r="139" spans="12:12" s="4" customFormat="1" ht="15.75" x14ac:dyDescent="0.25">
      <c r="L139" s="5"/>
    </row>
    <row r="140" spans="12:12" s="4" customFormat="1" ht="15.75" x14ac:dyDescent="0.25">
      <c r="L140" s="5"/>
    </row>
    <row r="141" spans="12:12" s="4" customFormat="1" ht="15.75" x14ac:dyDescent="0.25">
      <c r="L141" s="5"/>
    </row>
    <row r="142" spans="12:12" s="4" customFormat="1" ht="15.75" x14ac:dyDescent="0.25">
      <c r="L142" s="5"/>
    </row>
    <row r="143" spans="12:12" s="4" customFormat="1" ht="15.75" x14ac:dyDescent="0.25">
      <c r="L143" s="5"/>
    </row>
    <row r="144" spans="12:12" s="4" customFormat="1" ht="15.75" x14ac:dyDescent="0.25">
      <c r="L144" s="5"/>
    </row>
    <row r="145" spans="12:12" s="4" customFormat="1" ht="15.75" x14ac:dyDescent="0.25">
      <c r="L145" s="5"/>
    </row>
    <row r="146" spans="12:12" s="4" customFormat="1" ht="15.75" x14ac:dyDescent="0.25">
      <c r="L146" s="5"/>
    </row>
    <row r="147" spans="12:12" s="4" customFormat="1" ht="15.75" x14ac:dyDescent="0.25">
      <c r="L147" s="5"/>
    </row>
    <row r="148" spans="12:12" s="4" customFormat="1" ht="15.75" x14ac:dyDescent="0.25">
      <c r="L148" s="5"/>
    </row>
    <row r="149" spans="12:12" s="4" customFormat="1" ht="15.75" x14ac:dyDescent="0.25">
      <c r="L149" s="5"/>
    </row>
    <row r="150" spans="12:12" s="4" customFormat="1" ht="15.75" x14ac:dyDescent="0.25">
      <c r="L150" s="5"/>
    </row>
    <row r="151" spans="12:12" s="4" customFormat="1" ht="15.75" x14ac:dyDescent="0.25">
      <c r="L151" s="5"/>
    </row>
    <row r="152" spans="12:12" s="4" customFormat="1" ht="15.75" x14ac:dyDescent="0.25">
      <c r="L152" s="5"/>
    </row>
    <row r="153" spans="12:12" s="4" customFormat="1" ht="15.75" x14ac:dyDescent="0.25">
      <c r="L153" s="5"/>
    </row>
    <row r="154" spans="12:12" s="4" customFormat="1" ht="15.75" x14ac:dyDescent="0.25">
      <c r="L154" s="5"/>
    </row>
    <row r="155" spans="12:12" s="4" customFormat="1" ht="15.75" x14ac:dyDescent="0.25">
      <c r="L155" s="5"/>
    </row>
    <row r="156" spans="12:12" s="4" customFormat="1" ht="15.75" x14ac:dyDescent="0.25">
      <c r="L156" s="5"/>
    </row>
    <row r="157" spans="12:12" s="4" customFormat="1" ht="15.75" x14ac:dyDescent="0.25">
      <c r="L157" s="5"/>
    </row>
    <row r="158" spans="12:12" s="4" customFormat="1" ht="15.75" x14ac:dyDescent="0.25">
      <c r="L158" s="5"/>
    </row>
    <row r="159" spans="12:12" s="4" customFormat="1" ht="15.75" x14ac:dyDescent="0.25">
      <c r="L159" s="5"/>
    </row>
    <row r="160" spans="12:12" s="4" customFormat="1" ht="15.75" x14ac:dyDescent="0.25">
      <c r="L160" s="5"/>
    </row>
    <row r="161" spans="12:12" s="4" customFormat="1" ht="15.75" x14ac:dyDescent="0.25">
      <c r="L161" s="5"/>
    </row>
    <row r="162" spans="12:12" s="4" customFormat="1" ht="15.75" x14ac:dyDescent="0.25">
      <c r="L162" s="5"/>
    </row>
    <row r="163" spans="12:12" s="4" customFormat="1" ht="15.75" x14ac:dyDescent="0.25">
      <c r="L163" s="5"/>
    </row>
    <row r="164" spans="12:12" s="4" customFormat="1" ht="15.75" x14ac:dyDescent="0.25">
      <c r="L164" s="5"/>
    </row>
    <row r="165" spans="12:12" s="4" customFormat="1" ht="15.75" x14ac:dyDescent="0.25">
      <c r="L165" s="5"/>
    </row>
    <row r="166" spans="12:12" s="4" customFormat="1" ht="15.75" x14ac:dyDescent="0.25">
      <c r="L166" s="5"/>
    </row>
    <row r="167" spans="12:12" s="4" customFormat="1" ht="15.75" x14ac:dyDescent="0.25">
      <c r="L167" s="5"/>
    </row>
    <row r="168" spans="12:12" s="4" customFormat="1" ht="15.75" x14ac:dyDescent="0.25">
      <c r="L168" s="5"/>
    </row>
    <row r="169" spans="12:12" s="4" customFormat="1" ht="15.75" x14ac:dyDescent="0.25">
      <c r="L169" s="5"/>
    </row>
    <row r="170" spans="12:12" s="4" customFormat="1" ht="15.75" x14ac:dyDescent="0.25">
      <c r="L170" s="5"/>
    </row>
    <row r="171" spans="12:12" s="4" customFormat="1" ht="15.75" x14ac:dyDescent="0.25">
      <c r="L171" s="5"/>
    </row>
    <row r="172" spans="12:12" s="4" customFormat="1" ht="15.75" x14ac:dyDescent="0.25">
      <c r="L172" s="5"/>
    </row>
    <row r="173" spans="12:12" s="4" customFormat="1" ht="15.75" x14ac:dyDescent="0.25">
      <c r="L173" s="5"/>
    </row>
    <row r="174" spans="12:12" s="4" customFormat="1" ht="15.75" x14ac:dyDescent="0.25">
      <c r="L174" s="5"/>
    </row>
    <row r="175" spans="12:12" s="4" customFormat="1" ht="15.75" x14ac:dyDescent="0.25">
      <c r="L175" s="5"/>
    </row>
    <row r="176" spans="12:12" s="4" customFormat="1" ht="15.75" x14ac:dyDescent="0.25">
      <c r="L176" s="5"/>
    </row>
    <row r="177" spans="12:12" s="4" customFormat="1" ht="15.75" x14ac:dyDescent="0.25">
      <c r="L177" s="5"/>
    </row>
    <row r="178" spans="12:12" s="4" customFormat="1" ht="15.75" x14ac:dyDescent="0.25">
      <c r="L178" s="5"/>
    </row>
    <row r="179" spans="12:12" s="4" customFormat="1" ht="15.75" x14ac:dyDescent="0.25">
      <c r="L179" s="5"/>
    </row>
    <row r="180" spans="12:12" s="4" customFormat="1" ht="15.75" x14ac:dyDescent="0.25">
      <c r="L180" s="5"/>
    </row>
    <row r="181" spans="12:12" s="4" customFormat="1" ht="15.75" x14ac:dyDescent="0.25">
      <c r="L181" s="5"/>
    </row>
    <row r="182" spans="12:12" s="4" customFormat="1" ht="15.75" x14ac:dyDescent="0.25">
      <c r="L182" s="5"/>
    </row>
    <row r="183" spans="12:12" s="4" customFormat="1" ht="15.75" x14ac:dyDescent="0.25">
      <c r="L183" s="5"/>
    </row>
    <row r="184" spans="12:12" s="4" customFormat="1" ht="15.75" x14ac:dyDescent="0.25">
      <c r="L184" s="5"/>
    </row>
    <row r="185" spans="12:12" s="4" customFormat="1" ht="15.75" x14ac:dyDescent="0.25">
      <c r="L185" s="5"/>
    </row>
    <row r="186" spans="12:12" s="4" customFormat="1" ht="15.75" x14ac:dyDescent="0.25">
      <c r="L186" s="5"/>
    </row>
    <row r="187" spans="12:12" s="4" customFormat="1" ht="15.75" x14ac:dyDescent="0.25">
      <c r="L187" s="5"/>
    </row>
    <row r="188" spans="12:12" s="4" customFormat="1" ht="15.75" x14ac:dyDescent="0.25">
      <c r="L188" s="5"/>
    </row>
    <row r="189" spans="12:12" s="4" customFormat="1" ht="15.75" x14ac:dyDescent="0.25">
      <c r="L189" s="5"/>
    </row>
    <row r="190" spans="12:12" s="4" customFormat="1" ht="15.75" x14ac:dyDescent="0.25">
      <c r="L190" s="5"/>
    </row>
    <row r="191" spans="12:12" s="4" customFormat="1" ht="15.75" x14ac:dyDescent="0.25">
      <c r="L191" s="5"/>
    </row>
    <row r="192" spans="12:12" s="4" customFormat="1" ht="15.75" x14ac:dyDescent="0.25">
      <c r="L192" s="5"/>
    </row>
    <row r="193" spans="12:12" s="4" customFormat="1" ht="15.75" x14ac:dyDescent="0.25">
      <c r="L193" s="5"/>
    </row>
    <row r="194" spans="12:12" s="4" customFormat="1" ht="15.75" x14ac:dyDescent="0.25">
      <c r="L194" s="5"/>
    </row>
    <row r="195" spans="12:12" s="4" customFormat="1" ht="15.75" x14ac:dyDescent="0.25">
      <c r="L195" s="5"/>
    </row>
    <row r="196" spans="12:12" s="4" customFormat="1" ht="15.75" x14ac:dyDescent="0.25">
      <c r="L196" s="5"/>
    </row>
    <row r="197" spans="12:12" s="4" customFormat="1" ht="15.75" x14ac:dyDescent="0.25">
      <c r="L197" s="5"/>
    </row>
    <row r="198" spans="12:12" s="4" customFormat="1" ht="15.75" x14ac:dyDescent="0.25">
      <c r="L198" s="5"/>
    </row>
    <row r="199" spans="12:12" s="4" customFormat="1" ht="15.75" x14ac:dyDescent="0.25">
      <c r="L199" s="5"/>
    </row>
    <row r="200" spans="12:12" s="4" customFormat="1" ht="15.75" x14ac:dyDescent="0.25">
      <c r="L200" s="5"/>
    </row>
    <row r="201" spans="12:12" s="4" customFormat="1" ht="15.75" x14ac:dyDescent="0.25">
      <c r="L201" s="5"/>
    </row>
    <row r="202" spans="12:12" s="4" customFormat="1" ht="15.75" x14ac:dyDescent="0.25">
      <c r="L202" s="5"/>
    </row>
    <row r="203" spans="12:12" s="4" customFormat="1" ht="15.75" x14ac:dyDescent="0.25">
      <c r="L203" s="5"/>
    </row>
    <row r="204" spans="12:12" s="4" customFormat="1" ht="15.75" x14ac:dyDescent="0.25">
      <c r="L204" s="5"/>
    </row>
    <row r="205" spans="12:12" s="4" customFormat="1" ht="15.75" x14ac:dyDescent="0.25">
      <c r="L205" s="5"/>
    </row>
    <row r="206" spans="12:12" s="4" customFormat="1" ht="15.75" x14ac:dyDescent="0.25">
      <c r="L206" s="5"/>
    </row>
    <row r="207" spans="12:12" s="4" customFormat="1" ht="15.75" x14ac:dyDescent="0.25">
      <c r="L207" s="5"/>
    </row>
    <row r="208" spans="12:12" s="4" customFormat="1" ht="15.75" x14ac:dyDescent="0.25">
      <c r="L208" s="5"/>
    </row>
    <row r="209" spans="12:12" s="4" customFormat="1" ht="15.75" x14ac:dyDescent="0.25">
      <c r="L209" s="5"/>
    </row>
    <row r="210" spans="12:12" s="4" customFormat="1" ht="15.75" x14ac:dyDescent="0.25">
      <c r="L210" s="5"/>
    </row>
    <row r="211" spans="12:12" s="4" customFormat="1" ht="15.75" x14ac:dyDescent="0.25">
      <c r="L211" s="5"/>
    </row>
    <row r="212" spans="12:12" s="4" customFormat="1" ht="15.75" x14ac:dyDescent="0.25">
      <c r="L212" s="5"/>
    </row>
    <row r="213" spans="12:12" s="4" customFormat="1" ht="15.75" x14ac:dyDescent="0.25">
      <c r="L213" s="5"/>
    </row>
    <row r="214" spans="12:12" s="4" customFormat="1" ht="15.75" x14ac:dyDescent="0.25">
      <c r="L214" s="5"/>
    </row>
    <row r="215" spans="12:12" s="4" customFormat="1" ht="15.75" x14ac:dyDescent="0.25">
      <c r="L215" s="5"/>
    </row>
    <row r="216" spans="12:12" s="4" customFormat="1" ht="15.75" x14ac:dyDescent="0.25">
      <c r="L216" s="5"/>
    </row>
    <row r="217" spans="12:12" s="4" customFormat="1" ht="15.75" x14ac:dyDescent="0.25">
      <c r="L217" s="5"/>
    </row>
    <row r="218" spans="12:12" s="4" customFormat="1" ht="15.75" x14ac:dyDescent="0.25">
      <c r="L218" s="5"/>
    </row>
    <row r="219" spans="12:12" s="4" customFormat="1" ht="15.75" x14ac:dyDescent="0.25">
      <c r="L219" s="5"/>
    </row>
    <row r="220" spans="12:12" s="4" customFormat="1" ht="15.75" x14ac:dyDescent="0.25">
      <c r="L220" s="5"/>
    </row>
    <row r="221" spans="12:12" s="4" customFormat="1" ht="15.75" x14ac:dyDescent="0.25">
      <c r="L221" s="5"/>
    </row>
    <row r="222" spans="12:12" s="4" customFormat="1" ht="15.75" x14ac:dyDescent="0.25">
      <c r="L222" s="5"/>
    </row>
    <row r="223" spans="12:12" s="4" customFormat="1" ht="15.75" x14ac:dyDescent="0.25">
      <c r="L223" s="5"/>
    </row>
    <row r="224" spans="12:12" s="4" customFormat="1" ht="15.75" x14ac:dyDescent="0.25">
      <c r="L224" s="5"/>
    </row>
    <row r="225" spans="12:12" s="4" customFormat="1" ht="15.75" x14ac:dyDescent="0.25">
      <c r="L225" s="5"/>
    </row>
    <row r="226" spans="12:12" s="4" customFormat="1" ht="15.75" x14ac:dyDescent="0.25">
      <c r="L226" s="5"/>
    </row>
    <row r="227" spans="12:12" s="4" customFormat="1" ht="15.75" x14ac:dyDescent="0.25">
      <c r="L227" s="5"/>
    </row>
    <row r="228" spans="12:12" s="4" customFormat="1" ht="15.75" x14ac:dyDescent="0.25">
      <c r="L228" s="5"/>
    </row>
    <row r="229" spans="12:12" s="4" customFormat="1" ht="15.75" x14ac:dyDescent="0.25">
      <c r="L229" s="5"/>
    </row>
    <row r="230" spans="12:12" s="4" customFormat="1" ht="15.75" x14ac:dyDescent="0.25">
      <c r="L230" s="5"/>
    </row>
    <row r="231" spans="12:12" s="4" customFormat="1" ht="15.75" x14ac:dyDescent="0.25">
      <c r="L231" s="5"/>
    </row>
    <row r="232" spans="12:12" s="4" customFormat="1" ht="15.75" x14ac:dyDescent="0.25">
      <c r="L232" s="5"/>
    </row>
    <row r="233" spans="12:12" s="4" customFormat="1" ht="15.75" x14ac:dyDescent="0.25">
      <c r="L233" s="5"/>
    </row>
    <row r="234" spans="12:12" s="4" customFormat="1" ht="15.75" x14ac:dyDescent="0.25">
      <c r="L234" s="5"/>
    </row>
    <row r="235" spans="12:12" s="4" customFormat="1" ht="15.75" x14ac:dyDescent="0.25">
      <c r="L235" s="5"/>
    </row>
    <row r="236" spans="12:12" s="4" customFormat="1" ht="15.75" x14ac:dyDescent="0.25">
      <c r="L236" s="5"/>
    </row>
    <row r="237" spans="12:12" s="4" customFormat="1" ht="15.75" x14ac:dyDescent="0.25">
      <c r="L237" s="5"/>
    </row>
    <row r="238" spans="12:12" s="4" customFormat="1" ht="15.75" x14ac:dyDescent="0.25">
      <c r="L238" s="5"/>
    </row>
    <row r="239" spans="12:12" s="4" customFormat="1" ht="15.75" x14ac:dyDescent="0.25">
      <c r="L239" s="5"/>
    </row>
    <row r="240" spans="12:12" s="4" customFormat="1" ht="15.75" x14ac:dyDescent="0.25">
      <c r="L240" s="5"/>
    </row>
    <row r="241" spans="12:12" s="4" customFormat="1" ht="15.75" x14ac:dyDescent="0.25">
      <c r="L241" s="5"/>
    </row>
    <row r="242" spans="12:12" s="4" customFormat="1" ht="15.75" x14ac:dyDescent="0.25">
      <c r="L242" s="5"/>
    </row>
    <row r="243" spans="12:12" s="4" customFormat="1" ht="15.75" x14ac:dyDescent="0.25">
      <c r="L243" s="5"/>
    </row>
    <row r="244" spans="12:12" s="4" customFormat="1" ht="15.75" x14ac:dyDescent="0.25">
      <c r="L244" s="5"/>
    </row>
    <row r="245" spans="12:12" s="4" customFormat="1" ht="15.75" x14ac:dyDescent="0.25">
      <c r="L245" s="5"/>
    </row>
    <row r="246" spans="12:12" s="4" customFormat="1" ht="15.75" x14ac:dyDescent="0.25">
      <c r="L246" s="5"/>
    </row>
    <row r="247" spans="12:12" s="4" customFormat="1" ht="15.75" x14ac:dyDescent="0.25">
      <c r="L247" s="5"/>
    </row>
    <row r="248" spans="12:12" s="4" customFormat="1" ht="15.75" x14ac:dyDescent="0.25">
      <c r="L248" s="5"/>
    </row>
    <row r="249" spans="12:12" s="4" customFormat="1" ht="15.75" x14ac:dyDescent="0.25">
      <c r="L249" s="5"/>
    </row>
    <row r="250" spans="12:12" s="4" customFormat="1" ht="15.75" x14ac:dyDescent="0.25">
      <c r="L250" s="5"/>
    </row>
    <row r="251" spans="12:12" s="4" customFormat="1" ht="15.75" x14ac:dyDescent="0.25">
      <c r="L251" s="5"/>
    </row>
    <row r="252" spans="12:12" s="4" customFormat="1" ht="15.75" x14ac:dyDescent="0.25">
      <c r="L252" s="5"/>
    </row>
    <row r="253" spans="12:12" s="4" customFormat="1" ht="15.75" x14ac:dyDescent="0.25">
      <c r="L253" s="5"/>
    </row>
    <row r="254" spans="12:12" s="4" customFormat="1" ht="15.75" x14ac:dyDescent="0.25">
      <c r="L254" s="5"/>
    </row>
    <row r="255" spans="12:12" s="4" customFormat="1" ht="15.75" x14ac:dyDescent="0.25">
      <c r="L255" s="5"/>
    </row>
    <row r="256" spans="12:12" s="4" customFormat="1" ht="15.75" x14ac:dyDescent="0.25">
      <c r="L256" s="5"/>
    </row>
    <row r="257" spans="12:12" s="4" customFormat="1" ht="15.75" x14ac:dyDescent="0.25">
      <c r="L257" s="5"/>
    </row>
    <row r="258" spans="12:12" s="4" customFormat="1" ht="15.75" x14ac:dyDescent="0.25">
      <c r="L258" s="5"/>
    </row>
    <row r="259" spans="12:12" s="4" customFormat="1" ht="15.75" x14ac:dyDescent="0.25">
      <c r="L259" s="5"/>
    </row>
    <row r="260" spans="12:12" s="4" customFormat="1" ht="15.75" x14ac:dyDescent="0.25">
      <c r="L260" s="5"/>
    </row>
    <row r="261" spans="12:12" s="4" customFormat="1" ht="15.75" x14ac:dyDescent="0.25">
      <c r="L261" s="5"/>
    </row>
    <row r="262" spans="12:12" s="4" customFormat="1" ht="15.75" x14ac:dyDescent="0.25">
      <c r="L262" s="5"/>
    </row>
    <row r="263" spans="12:12" s="4" customFormat="1" ht="15.75" x14ac:dyDescent="0.25">
      <c r="L263" s="5"/>
    </row>
    <row r="264" spans="12:12" s="4" customFormat="1" ht="15.75" x14ac:dyDescent="0.25">
      <c r="L264" s="5"/>
    </row>
    <row r="265" spans="12:12" s="4" customFormat="1" ht="15.75" x14ac:dyDescent="0.25">
      <c r="L265" s="5"/>
    </row>
    <row r="266" spans="12:12" s="4" customFormat="1" ht="15.75" x14ac:dyDescent="0.25">
      <c r="L266" s="5"/>
    </row>
    <row r="267" spans="12:12" s="4" customFormat="1" ht="15.75" x14ac:dyDescent="0.25">
      <c r="L267" s="5"/>
    </row>
    <row r="268" spans="12:12" s="4" customFormat="1" ht="15.75" x14ac:dyDescent="0.25">
      <c r="L268" s="5"/>
    </row>
    <row r="269" spans="12:12" s="4" customFormat="1" ht="15.75" x14ac:dyDescent="0.25">
      <c r="L269" s="5"/>
    </row>
    <row r="270" spans="12:12" s="4" customFormat="1" ht="15.75" x14ac:dyDescent="0.25">
      <c r="L270" s="5"/>
    </row>
    <row r="271" spans="12:12" s="4" customFormat="1" ht="15.75" x14ac:dyDescent="0.25">
      <c r="L271" s="5"/>
    </row>
    <row r="272" spans="12:12" s="4" customFormat="1" ht="15.75" x14ac:dyDescent="0.25">
      <c r="L272" s="5"/>
    </row>
    <row r="273" spans="12:12" s="4" customFormat="1" ht="15.75" x14ac:dyDescent="0.25">
      <c r="L273" s="5"/>
    </row>
    <row r="274" spans="12:12" s="4" customFormat="1" ht="15.75" x14ac:dyDescent="0.25">
      <c r="L274" s="5"/>
    </row>
    <row r="275" spans="12:12" s="4" customFormat="1" ht="15.75" x14ac:dyDescent="0.25">
      <c r="L275" s="5"/>
    </row>
    <row r="276" spans="12:12" s="4" customFormat="1" ht="15.75" x14ac:dyDescent="0.25">
      <c r="L276" s="5"/>
    </row>
    <row r="277" spans="12:12" s="4" customFormat="1" ht="15.75" x14ac:dyDescent="0.25">
      <c r="L277" s="5"/>
    </row>
    <row r="278" spans="12:12" s="4" customFormat="1" ht="15.75" x14ac:dyDescent="0.25">
      <c r="L278" s="5"/>
    </row>
    <row r="279" spans="12:12" s="4" customFormat="1" ht="15.75" x14ac:dyDescent="0.25">
      <c r="L279" s="5"/>
    </row>
    <row r="280" spans="12:12" s="4" customFormat="1" ht="15.75" x14ac:dyDescent="0.25">
      <c r="L280" s="5"/>
    </row>
    <row r="281" spans="12:12" s="4" customFormat="1" ht="15.75" x14ac:dyDescent="0.25">
      <c r="L281" s="5"/>
    </row>
    <row r="282" spans="12:12" s="4" customFormat="1" ht="15.75" x14ac:dyDescent="0.25">
      <c r="L282" s="5"/>
    </row>
    <row r="283" spans="12:12" s="4" customFormat="1" ht="15.75" x14ac:dyDescent="0.25">
      <c r="L283" s="5"/>
    </row>
    <row r="284" spans="12:12" s="4" customFormat="1" ht="15.75" x14ac:dyDescent="0.25">
      <c r="L284" s="5"/>
    </row>
    <row r="285" spans="12:12" s="4" customFormat="1" ht="15.75" x14ac:dyDescent="0.25">
      <c r="L285" s="5"/>
    </row>
    <row r="286" spans="12:12" s="4" customFormat="1" ht="15.75" x14ac:dyDescent="0.25">
      <c r="L286" s="5"/>
    </row>
    <row r="287" spans="12:12" s="4" customFormat="1" ht="15.75" x14ac:dyDescent="0.25">
      <c r="L287" s="5"/>
    </row>
    <row r="288" spans="12:12" s="4" customFormat="1" ht="15.75" x14ac:dyDescent="0.25">
      <c r="L288" s="5"/>
    </row>
    <row r="289" spans="12:12" s="4" customFormat="1" ht="15.75" x14ac:dyDescent="0.25">
      <c r="L289" s="5"/>
    </row>
    <row r="290" spans="12:12" s="4" customFormat="1" ht="15.75" x14ac:dyDescent="0.25">
      <c r="L290" s="5"/>
    </row>
    <row r="291" spans="12:12" s="4" customFormat="1" ht="15.75" x14ac:dyDescent="0.25">
      <c r="L291" s="5"/>
    </row>
    <row r="292" spans="12:12" s="4" customFormat="1" ht="15.75" x14ac:dyDescent="0.25">
      <c r="L292" s="5"/>
    </row>
    <row r="293" spans="12:12" s="4" customFormat="1" ht="15.75" x14ac:dyDescent="0.25">
      <c r="L293" s="5"/>
    </row>
    <row r="294" spans="12:12" s="4" customFormat="1" ht="15.75" x14ac:dyDescent="0.25">
      <c r="L294" s="5"/>
    </row>
    <row r="295" spans="12:12" s="4" customFormat="1" ht="15.75" x14ac:dyDescent="0.25">
      <c r="L295" s="5"/>
    </row>
    <row r="296" spans="12:12" s="4" customFormat="1" ht="15.75" x14ac:dyDescent="0.25">
      <c r="L296" s="5"/>
    </row>
    <row r="297" spans="12:12" s="4" customFormat="1" ht="15.75" x14ac:dyDescent="0.25">
      <c r="L297" s="5"/>
    </row>
    <row r="298" spans="12:12" s="4" customFormat="1" ht="15.75" x14ac:dyDescent="0.25">
      <c r="L298" s="5"/>
    </row>
    <row r="299" spans="12:12" s="4" customFormat="1" ht="15.75" x14ac:dyDescent="0.25">
      <c r="L299" s="5"/>
    </row>
    <row r="300" spans="12:12" s="4" customFormat="1" ht="15.75" x14ac:dyDescent="0.25">
      <c r="L300" s="5"/>
    </row>
    <row r="301" spans="12:12" s="4" customFormat="1" ht="15.75" x14ac:dyDescent="0.25">
      <c r="L301" s="5"/>
    </row>
    <row r="302" spans="12:12" s="4" customFormat="1" ht="15.75" x14ac:dyDescent="0.25">
      <c r="L302" s="5"/>
    </row>
    <row r="303" spans="12:12" s="4" customFormat="1" ht="15.75" x14ac:dyDescent="0.25">
      <c r="L303" s="5"/>
    </row>
    <row r="304" spans="12:12" s="4" customFormat="1" ht="15.75" x14ac:dyDescent="0.25">
      <c r="L304" s="5"/>
    </row>
    <row r="305" spans="12:12" s="4" customFormat="1" ht="15.75" x14ac:dyDescent="0.25">
      <c r="L305" s="5"/>
    </row>
    <row r="306" spans="12:12" s="4" customFormat="1" ht="15.75" x14ac:dyDescent="0.25">
      <c r="L306" s="5"/>
    </row>
    <row r="307" spans="12:12" s="4" customFormat="1" ht="15.75" x14ac:dyDescent="0.25">
      <c r="L307" s="5"/>
    </row>
    <row r="308" spans="12:12" s="4" customFormat="1" ht="15.75" x14ac:dyDescent="0.25">
      <c r="L308" s="5"/>
    </row>
    <row r="309" spans="12:12" s="4" customFormat="1" ht="15.75" x14ac:dyDescent="0.25">
      <c r="L309" s="5"/>
    </row>
    <row r="310" spans="12:12" s="4" customFormat="1" ht="15.75" x14ac:dyDescent="0.25">
      <c r="L310" s="5"/>
    </row>
    <row r="311" spans="12:12" s="4" customFormat="1" ht="15.75" x14ac:dyDescent="0.25">
      <c r="L311" s="5"/>
    </row>
    <row r="312" spans="12:12" s="4" customFormat="1" ht="15.75" x14ac:dyDescent="0.25">
      <c r="L312" s="5"/>
    </row>
    <row r="313" spans="12:12" s="4" customFormat="1" ht="15.75" x14ac:dyDescent="0.25">
      <c r="L313" s="5"/>
    </row>
    <row r="314" spans="12:12" s="4" customFormat="1" ht="15.75" x14ac:dyDescent="0.25">
      <c r="L314" s="5"/>
    </row>
    <row r="315" spans="12:12" s="4" customFormat="1" ht="15.75" x14ac:dyDescent="0.25">
      <c r="L315" s="5"/>
    </row>
    <row r="316" spans="12:12" s="4" customFormat="1" ht="15.75" x14ac:dyDescent="0.25">
      <c r="L316" s="5"/>
    </row>
    <row r="317" spans="12:12" s="4" customFormat="1" ht="15.75" x14ac:dyDescent="0.25">
      <c r="L317" s="5"/>
    </row>
    <row r="318" spans="12:12" s="4" customFormat="1" ht="15.75" x14ac:dyDescent="0.25">
      <c r="L318" s="5"/>
    </row>
    <row r="319" spans="12:12" s="4" customFormat="1" ht="15.75" x14ac:dyDescent="0.25">
      <c r="L319" s="5"/>
    </row>
    <row r="320" spans="12:12" s="4" customFormat="1" ht="15.75" x14ac:dyDescent="0.25">
      <c r="L320" s="5"/>
    </row>
    <row r="321" spans="1:14" s="4" customFormat="1" ht="15.75" x14ac:dyDescent="0.25">
      <c r="L321" s="5"/>
    </row>
    <row r="322" spans="1:14" s="4" customFormat="1" ht="15.75" x14ac:dyDescent="0.25">
      <c r="L322" s="5"/>
    </row>
    <row r="323" spans="1:14" s="4" customFormat="1" ht="15.75" x14ac:dyDescent="0.25">
      <c r="L323" s="5"/>
    </row>
    <row r="324" spans="1:14" s="4" customFormat="1" ht="15.75" x14ac:dyDescent="0.25">
      <c r="L324" s="5"/>
    </row>
    <row r="325" spans="1:14" s="4" customFormat="1" ht="15.75" x14ac:dyDescent="0.25">
      <c r="L325" s="5"/>
    </row>
    <row r="326" spans="1:14" s="4" customFormat="1" ht="15.75" x14ac:dyDescent="0.25">
      <c r="L326" s="5"/>
    </row>
    <row r="327" spans="1:14" s="4" customFormat="1" ht="15.75" x14ac:dyDescent="0.25">
      <c r="L327" s="5"/>
    </row>
    <row r="328" spans="1:14" s="4" customFormat="1" ht="15.75" x14ac:dyDescent="0.25">
      <c r="L328" s="5"/>
    </row>
    <row r="329" spans="1:14" s="4" customFormat="1" ht="15.75" x14ac:dyDescent="0.25">
      <c r="L329" s="5"/>
    </row>
    <row r="330" spans="1:14" s="4" customFormat="1" ht="15.75" x14ac:dyDescent="0.25">
      <c r="L330" s="5"/>
    </row>
    <row r="331" spans="1:14" s="4" customFormat="1" ht="15.75" x14ac:dyDescent="0.25">
      <c r="L331" s="5"/>
    </row>
    <row r="332" spans="1:14" s="4" customFormat="1" ht="15.75" x14ac:dyDescent="0.25">
      <c r="L332" s="5"/>
    </row>
    <row r="333" spans="1:14" ht="15.75" x14ac:dyDescent="0.25">
      <c r="A333" s="4"/>
      <c r="B333" s="4"/>
      <c r="C333" s="4"/>
      <c r="D333" s="4"/>
      <c r="E333" s="4"/>
      <c r="F333" s="4"/>
      <c r="G333" s="4"/>
      <c r="H333" s="4"/>
      <c r="I333" s="4"/>
      <c r="J333" s="4"/>
      <c r="K333" s="4"/>
      <c r="L333" s="5"/>
      <c r="M333" s="4"/>
      <c r="N333" s="4"/>
    </row>
  </sheetData>
  <mergeCells count="1">
    <mergeCell ref="A1:L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sheetPr>
  <dimension ref="A1:M332"/>
  <sheetViews>
    <sheetView workbookViewId="0">
      <selection sqref="A1:L1"/>
    </sheetView>
  </sheetViews>
  <sheetFormatPr defaultRowHeight="15" x14ac:dyDescent="0.25"/>
  <cols>
    <col min="1" max="1" width="13.28515625" style="2" customWidth="1"/>
    <col min="2" max="2" width="11.42578125" style="2" customWidth="1"/>
    <col min="3" max="4" width="13.7109375" style="2" customWidth="1"/>
    <col min="5" max="5" width="14.140625" style="2" customWidth="1"/>
    <col min="6" max="6" width="27.140625" style="2" customWidth="1"/>
    <col min="7" max="7" width="23.28515625" style="2" customWidth="1"/>
    <col min="8" max="8" width="26.140625" style="2" customWidth="1"/>
    <col min="9" max="9" width="18.7109375" style="2" customWidth="1"/>
    <col min="10" max="10" width="10" style="2" customWidth="1"/>
    <col min="11" max="11" width="13.7109375" style="2" customWidth="1"/>
    <col min="12" max="12" width="9.5703125" style="3" customWidth="1"/>
    <col min="13" max="13" width="9.140625" style="2"/>
    <col min="14" max="16384" width="9.140625" style="1"/>
  </cols>
  <sheetData>
    <row r="1" spans="1:13" ht="46.5" x14ac:dyDescent="0.7">
      <c r="A1" s="31" t="s">
        <v>0</v>
      </c>
      <c r="B1" s="31"/>
      <c r="C1" s="31"/>
      <c r="D1" s="31"/>
      <c r="E1" s="31"/>
      <c r="F1" s="31"/>
      <c r="G1" s="31"/>
      <c r="H1" s="31"/>
      <c r="I1" s="31"/>
      <c r="J1" s="31"/>
      <c r="K1" s="31"/>
      <c r="L1" s="31"/>
      <c r="M1" s="1"/>
    </row>
    <row r="2" spans="1:13" s="4" customFormat="1" ht="15.75" x14ac:dyDescent="0.25">
      <c r="L2" s="5"/>
    </row>
    <row r="3" spans="1:13" s="7" customFormat="1" ht="15.75" x14ac:dyDescent="0.25">
      <c r="A3" s="6" t="s">
        <v>1</v>
      </c>
      <c r="B3" s="7" t="s">
        <v>13</v>
      </c>
      <c r="C3" s="7" t="s">
        <v>14</v>
      </c>
      <c r="D3" s="7" t="s">
        <v>197</v>
      </c>
      <c r="E3" s="7" t="s">
        <v>2</v>
      </c>
      <c r="F3" s="7" t="s">
        <v>6</v>
      </c>
      <c r="G3" s="7" t="s">
        <v>7</v>
      </c>
      <c r="H3" s="7" t="s">
        <v>3</v>
      </c>
      <c r="I3" s="7" t="s">
        <v>4</v>
      </c>
      <c r="J3" s="7" t="s">
        <v>5</v>
      </c>
      <c r="K3" s="7" t="s">
        <v>192</v>
      </c>
      <c r="L3" s="8" t="s">
        <v>193</v>
      </c>
    </row>
    <row r="4" spans="1:13" s="4" customFormat="1" ht="15.75" x14ac:dyDescent="0.25">
      <c r="A4" s="9">
        <v>17</v>
      </c>
      <c r="B4" s="10" t="s">
        <v>52</v>
      </c>
      <c r="C4" s="10" t="s">
        <v>53</v>
      </c>
      <c r="D4" s="11">
        <v>24699</v>
      </c>
      <c r="E4" s="11">
        <v>34218</v>
      </c>
      <c r="F4" s="10" t="s">
        <v>111</v>
      </c>
      <c r="G4" s="10" t="s">
        <v>31</v>
      </c>
      <c r="H4" s="10" t="s">
        <v>131</v>
      </c>
      <c r="I4" s="10" t="s">
        <v>151</v>
      </c>
      <c r="J4" s="4">
        <v>2095</v>
      </c>
      <c r="K4" s="10" t="s">
        <v>165</v>
      </c>
      <c r="L4" s="12">
        <v>99680.000000000015</v>
      </c>
    </row>
    <row r="5" spans="1:13" s="4" customFormat="1" ht="15.75" x14ac:dyDescent="0.25">
      <c r="A5" s="13">
        <v>26</v>
      </c>
      <c r="B5" s="10" t="s">
        <v>69</v>
      </c>
      <c r="C5" s="10" t="s">
        <v>70</v>
      </c>
      <c r="D5" s="11">
        <v>24605</v>
      </c>
      <c r="E5" s="11">
        <v>34222</v>
      </c>
      <c r="F5" s="10" t="s">
        <v>114</v>
      </c>
      <c r="G5" s="10" t="s">
        <v>31</v>
      </c>
      <c r="H5" s="10" t="s">
        <v>140</v>
      </c>
      <c r="I5" s="10" t="s">
        <v>183</v>
      </c>
      <c r="J5" s="4">
        <v>2745</v>
      </c>
      <c r="K5" s="10" t="s">
        <v>174</v>
      </c>
      <c r="L5" s="12">
        <v>42560.000000000007</v>
      </c>
      <c r="M5" s="10"/>
    </row>
    <row r="6" spans="1:13" s="4" customFormat="1" ht="15.75" x14ac:dyDescent="0.25">
      <c r="A6" s="13">
        <v>8</v>
      </c>
      <c r="B6" s="10" t="s">
        <v>35</v>
      </c>
      <c r="C6" s="10" t="s">
        <v>18</v>
      </c>
      <c r="D6" s="11">
        <v>24667</v>
      </c>
      <c r="E6" s="11">
        <v>34222</v>
      </c>
      <c r="F6" s="10" t="s">
        <v>194</v>
      </c>
      <c r="G6" s="10" t="s">
        <v>31</v>
      </c>
      <c r="H6" s="10" t="s">
        <v>98</v>
      </c>
      <c r="I6" s="10" t="s">
        <v>187</v>
      </c>
      <c r="J6" s="4">
        <v>2198</v>
      </c>
      <c r="K6" s="10" t="s">
        <v>99</v>
      </c>
      <c r="L6" s="12">
        <v>109760.00000000001</v>
      </c>
      <c r="M6" s="10"/>
    </row>
    <row r="7" spans="1:13" s="4" customFormat="1" ht="15.75" x14ac:dyDescent="0.25">
      <c r="A7" s="9">
        <v>7</v>
      </c>
      <c r="B7" s="10" t="s">
        <v>33</v>
      </c>
      <c r="C7" s="10" t="s">
        <v>34</v>
      </c>
      <c r="D7" s="11">
        <v>25749</v>
      </c>
      <c r="E7" s="11">
        <v>34393</v>
      </c>
      <c r="F7" s="10" t="s">
        <v>29</v>
      </c>
      <c r="G7" s="10" t="s">
        <v>32</v>
      </c>
      <c r="H7" s="10" t="s">
        <v>96</v>
      </c>
      <c r="I7" s="10" t="s">
        <v>186</v>
      </c>
      <c r="J7" s="4">
        <v>2234</v>
      </c>
      <c r="K7" s="10" t="s">
        <v>97</v>
      </c>
      <c r="L7" s="12">
        <v>61600.000000000007</v>
      </c>
      <c r="M7" s="10"/>
    </row>
    <row r="8" spans="1:13" s="4" customFormat="1" ht="15.75" x14ac:dyDescent="0.25">
      <c r="A8" s="13">
        <v>25</v>
      </c>
      <c r="B8" s="10" t="s">
        <v>67</v>
      </c>
      <c r="C8" s="10" t="s">
        <v>68</v>
      </c>
      <c r="D8" s="11">
        <v>25842</v>
      </c>
      <c r="E8" s="11">
        <v>34393</v>
      </c>
      <c r="F8" s="10" t="s">
        <v>120</v>
      </c>
      <c r="G8" s="10" t="s">
        <v>32</v>
      </c>
      <c r="H8" s="10" t="s">
        <v>139</v>
      </c>
      <c r="I8" s="10" t="s">
        <v>182</v>
      </c>
      <c r="J8" s="4">
        <v>2037</v>
      </c>
      <c r="K8" s="10" t="s">
        <v>173</v>
      </c>
      <c r="L8" s="12">
        <v>48160.000000000007</v>
      </c>
      <c r="M8" s="10"/>
    </row>
    <row r="9" spans="1:13" s="4" customFormat="1" ht="15.75" x14ac:dyDescent="0.25">
      <c r="A9" s="13">
        <v>16</v>
      </c>
      <c r="B9" s="10" t="s">
        <v>50</v>
      </c>
      <c r="C9" s="10" t="s">
        <v>51</v>
      </c>
      <c r="D9" s="11">
        <v>25751</v>
      </c>
      <c r="E9" s="11">
        <v>34393</v>
      </c>
      <c r="F9" s="10" t="s">
        <v>110</v>
      </c>
      <c r="G9" s="10" t="s">
        <v>32</v>
      </c>
      <c r="H9" s="10" t="s">
        <v>130</v>
      </c>
      <c r="I9" s="10" t="s">
        <v>94</v>
      </c>
      <c r="J9" s="4">
        <v>2234</v>
      </c>
      <c r="K9" s="10" t="s">
        <v>164</v>
      </c>
      <c r="L9" s="12">
        <v>44800.000000000007</v>
      </c>
      <c r="M9" s="10"/>
    </row>
    <row r="10" spans="1:13" s="4" customFormat="1" ht="15.75" x14ac:dyDescent="0.25">
      <c r="A10" s="13">
        <v>18</v>
      </c>
      <c r="B10" s="10" t="s">
        <v>54</v>
      </c>
      <c r="C10" s="10" t="s">
        <v>55</v>
      </c>
      <c r="D10" s="11">
        <v>26381</v>
      </c>
      <c r="E10" s="11">
        <v>34677</v>
      </c>
      <c r="F10" s="10" t="s">
        <v>112</v>
      </c>
      <c r="G10" s="10" t="s">
        <v>9</v>
      </c>
      <c r="H10" s="10" t="s">
        <v>132</v>
      </c>
      <c r="I10" s="10" t="s">
        <v>152</v>
      </c>
      <c r="J10" s="4">
        <v>2093</v>
      </c>
      <c r="K10" s="10" t="s">
        <v>166</v>
      </c>
      <c r="L10" s="12">
        <v>134400</v>
      </c>
      <c r="M10" s="10"/>
    </row>
    <row r="11" spans="1:13" s="4" customFormat="1" ht="15.75" x14ac:dyDescent="0.25">
      <c r="A11" s="13">
        <v>27</v>
      </c>
      <c r="B11" s="10" t="s">
        <v>71</v>
      </c>
      <c r="C11" s="10" t="s">
        <v>72</v>
      </c>
      <c r="D11" s="11">
        <v>26413</v>
      </c>
      <c r="E11" s="11">
        <v>34677</v>
      </c>
      <c r="F11" s="10" t="s">
        <v>121</v>
      </c>
      <c r="G11" s="10" t="s">
        <v>123</v>
      </c>
      <c r="H11" s="10" t="s">
        <v>141</v>
      </c>
      <c r="I11" s="10" t="s">
        <v>184</v>
      </c>
      <c r="J11" s="4">
        <v>2072</v>
      </c>
      <c r="K11" s="10" t="s">
        <v>175</v>
      </c>
      <c r="L11" s="12">
        <v>70560</v>
      </c>
      <c r="M11" s="10"/>
    </row>
    <row r="12" spans="1:13" s="4" customFormat="1" ht="15.75" x14ac:dyDescent="0.25">
      <c r="A12" s="9">
        <v>9</v>
      </c>
      <c r="B12" s="10" t="s">
        <v>36</v>
      </c>
      <c r="C12" s="10" t="s">
        <v>37</v>
      </c>
      <c r="D12" s="11">
        <v>26658</v>
      </c>
      <c r="E12" s="11">
        <v>34677</v>
      </c>
      <c r="F12" s="10" t="s">
        <v>100</v>
      </c>
      <c r="G12" s="10" t="s">
        <v>9</v>
      </c>
      <c r="H12" s="10" t="s">
        <v>101</v>
      </c>
      <c r="I12" s="10" t="s">
        <v>102</v>
      </c>
      <c r="J12" s="4">
        <v>2068</v>
      </c>
      <c r="K12" s="10" t="s">
        <v>103</v>
      </c>
      <c r="L12" s="12">
        <v>50400.000000000007</v>
      </c>
      <c r="M12" s="10"/>
    </row>
    <row r="13" spans="1:13" s="4" customFormat="1" ht="15.75" x14ac:dyDescent="0.25">
      <c r="A13" s="13">
        <v>23</v>
      </c>
      <c r="B13" s="10" t="s">
        <v>63</v>
      </c>
      <c r="C13" s="10" t="s">
        <v>64</v>
      </c>
      <c r="D13" s="11">
        <v>30832</v>
      </c>
      <c r="E13" s="11">
        <v>37424</v>
      </c>
      <c r="F13" s="10" t="s">
        <v>27</v>
      </c>
      <c r="G13" s="10" t="s">
        <v>31</v>
      </c>
      <c r="H13" s="10" t="s">
        <v>137</v>
      </c>
      <c r="I13" s="10" t="s">
        <v>189</v>
      </c>
      <c r="J13" s="4">
        <v>2030</v>
      </c>
      <c r="K13" s="10" t="s">
        <v>171</v>
      </c>
      <c r="L13" s="12">
        <v>25760.000000000004</v>
      </c>
      <c r="M13" s="10"/>
    </row>
    <row r="14" spans="1:13" s="4" customFormat="1" ht="15.75" x14ac:dyDescent="0.25">
      <c r="A14" s="9">
        <v>5</v>
      </c>
      <c r="B14" s="10" t="s">
        <v>23</v>
      </c>
      <c r="C14" s="10" t="s">
        <v>18</v>
      </c>
      <c r="D14" s="11">
        <v>30831</v>
      </c>
      <c r="E14" s="11">
        <v>37428</v>
      </c>
      <c r="F14" s="10" t="s">
        <v>27</v>
      </c>
      <c r="G14" s="10" t="s">
        <v>31</v>
      </c>
      <c r="H14" s="10" t="s">
        <v>90</v>
      </c>
      <c r="I14" s="10" t="s">
        <v>91</v>
      </c>
      <c r="J14" s="4">
        <v>2146</v>
      </c>
      <c r="K14" s="10" t="s">
        <v>92</v>
      </c>
      <c r="L14" s="12">
        <v>29120.000000000004</v>
      </c>
      <c r="M14" s="10"/>
    </row>
    <row r="15" spans="1:13" s="4" customFormat="1" ht="15.75" x14ac:dyDescent="0.25">
      <c r="A15" s="13">
        <v>32</v>
      </c>
      <c r="B15" s="10" t="s">
        <v>77</v>
      </c>
      <c r="C15" s="10" t="s">
        <v>82</v>
      </c>
      <c r="D15" s="11">
        <v>30802</v>
      </c>
      <c r="E15" s="11">
        <v>37428</v>
      </c>
      <c r="F15" s="10" t="s">
        <v>119</v>
      </c>
      <c r="G15" s="10" t="s">
        <v>30</v>
      </c>
      <c r="H15" s="10" t="s">
        <v>146</v>
      </c>
      <c r="I15" s="10" t="s">
        <v>191</v>
      </c>
      <c r="J15" s="4">
        <v>2767</v>
      </c>
      <c r="K15" s="10" t="s">
        <v>180</v>
      </c>
      <c r="L15" s="12">
        <v>77280.000000000015</v>
      </c>
      <c r="M15" s="10"/>
    </row>
    <row r="16" spans="1:13" s="4" customFormat="1" ht="15.75" x14ac:dyDescent="0.25">
      <c r="A16" s="13">
        <v>14</v>
      </c>
      <c r="B16" s="10" t="s">
        <v>46</v>
      </c>
      <c r="C16" s="10" t="s">
        <v>47</v>
      </c>
      <c r="D16" s="11">
        <v>30809</v>
      </c>
      <c r="E16" s="11">
        <v>37429</v>
      </c>
      <c r="F16" s="10" t="s">
        <v>115</v>
      </c>
      <c r="G16" s="10" t="s">
        <v>31</v>
      </c>
      <c r="H16" s="10" t="s">
        <v>128</v>
      </c>
      <c r="I16" s="10" t="s">
        <v>149</v>
      </c>
      <c r="J16" s="4">
        <v>2026</v>
      </c>
      <c r="K16" s="10" t="s">
        <v>162</v>
      </c>
      <c r="L16" s="12">
        <v>89600.000000000015</v>
      </c>
      <c r="M16" s="10"/>
    </row>
    <row r="17" spans="1:13" s="4" customFormat="1" ht="15.75" x14ac:dyDescent="0.25">
      <c r="A17" s="9">
        <v>13</v>
      </c>
      <c r="B17" s="10" t="s">
        <v>44</v>
      </c>
      <c r="C17" s="10" t="s">
        <v>45</v>
      </c>
      <c r="D17" s="11">
        <v>30052</v>
      </c>
      <c r="E17" s="11">
        <v>38122</v>
      </c>
      <c r="F17" s="10" t="s">
        <v>108</v>
      </c>
      <c r="G17" s="10" t="s">
        <v>30</v>
      </c>
      <c r="H17" s="10" t="s">
        <v>127</v>
      </c>
      <c r="I17" s="10" t="s">
        <v>88</v>
      </c>
      <c r="J17" s="4">
        <v>2088</v>
      </c>
      <c r="K17" s="10" t="s">
        <v>161</v>
      </c>
      <c r="L17" s="12">
        <v>98560.000000000015</v>
      </c>
      <c r="M17" s="10"/>
    </row>
    <row r="18" spans="1:13" s="4" customFormat="1" ht="15.75" x14ac:dyDescent="0.25">
      <c r="A18" s="13">
        <v>31</v>
      </c>
      <c r="B18" s="10" t="s">
        <v>80</v>
      </c>
      <c r="C18" s="10" t="s">
        <v>81</v>
      </c>
      <c r="D18" s="11">
        <v>30266</v>
      </c>
      <c r="E18" s="11">
        <v>38122</v>
      </c>
      <c r="F18" s="10" t="s">
        <v>118</v>
      </c>
      <c r="G18" s="10" t="s">
        <v>30</v>
      </c>
      <c r="H18" s="10" t="s">
        <v>145</v>
      </c>
      <c r="I18" s="10" t="s">
        <v>154</v>
      </c>
      <c r="J18" s="4">
        <v>2193</v>
      </c>
      <c r="K18" s="10" t="s">
        <v>179</v>
      </c>
      <c r="L18" s="12">
        <v>26880.000000000004</v>
      </c>
      <c r="M18" s="10"/>
    </row>
    <row r="19" spans="1:13" s="4" customFormat="1" ht="15.75" x14ac:dyDescent="0.25">
      <c r="A19" s="13">
        <v>4</v>
      </c>
      <c r="B19" s="10" t="s">
        <v>22</v>
      </c>
      <c r="C19" s="10" t="s">
        <v>17</v>
      </c>
      <c r="D19" s="11">
        <v>30049</v>
      </c>
      <c r="E19" s="11">
        <v>38122</v>
      </c>
      <c r="F19" s="10" t="s">
        <v>26</v>
      </c>
      <c r="G19" s="10" t="s">
        <v>30</v>
      </c>
      <c r="H19" s="10" t="s">
        <v>87</v>
      </c>
      <c r="I19" s="10" t="s">
        <v>88</v>
      </c>
      <c r="J19" s="4">
        <v>2088</v>
      </c>
      <c r="K19" s="10" t="s">
        <v>89</v>
      </c>
      <c r="L19" s="12">
        <v>75040</v>
      </c>
      <c r="M19" s="10"/>
    </row>
    <row r="20" spans="1:13" s="4" customFormat="1" ht="15.75" x14ac:dyDescent="0.25">
      <c r="A20" s="13">
        <v>22</v>
      </c>
      <c r="B20" s="10" t="s">
        <v>58</v>
      </c>
      <c r="C20" s="10" t="s">
        <v>62</v>
      </c>
      <c r="D20" s="11">
        <v>30083</v>
      </c>
      <c r="E20" s="11">
        <v>38122</v>
      </c>
      <c r="F20" s="10" t="s">
        <v>117</v>
      </c>
      <c r="G20" s="10" t="s">
        <v>30</v>
      </c>
      <c r="H20" s="10" t="s">
        <v>136</v>
      </c>
      <c r="I20" s="10" t="s">
        <v>188</v>
      </c>
      <c r="J20" s="4">
        <v>2196</v>
      </c>
      <c r="K20" s="10" t="s">
        <v>170</v>
      </c>
      <c r="L20" s="12">
        <v>34720</v>
      </c>
      <c r="M20" s="10"/>
    </row>
    <row r="21" spans="1:13" s="4" customFormat="1" ht="15.75" x14ac:dyDescent="0.25">
      <c r="A21" s="13">
        <v>12</v>
      </c>
      <c r="B21" s="10" t="s">
        <v>42</v>
      </c>
      <c r="C21" s="10" t="s">
        <v>43</v>
      </c>
      <c r="D21" s="11">
        <v>25234</v>
      </c>
      <c r="E21" s="11">
        <v>38237</v>
      </c>
      <c r="F21" s="10" t="s">
        <v>107</v>
      </c>
      <c r="G21" s="10" t="s">
        <v>9</v>
      </c>
      <c r="H21" s="10" t="s">
        <v>126</v>
      </c>
      <c r="I21" s="10" t="s">
        <v>148</v>
      </c>
      <c r="J21" s="4">
        <v>2065</v>
      </c>
      <c r="K21" s="10" t="s">
        <v>160</v>
      </c>
      <c r="L21" s="12">
        <v>87360.000000000015</v>
      </c>
      <c r="M21" s="10"/>
    </row>
    <row r="22" spans="1:13" s="4" customFormat="1" ht="15.75" x14ac:dyDescent="0.25">
      <c r="A22" s="9">
        <v>13</v>
      </c>
      <c r="B22" s="10" t="s">
        <v>44</v>
      </c>
      <c r="C22" s="10" t="s">
        <v>45</v>
      </c>
      <c r="D22" s="11">
        <v>30052</v>
      </c>
      <c r="E22" s="11">
        <v>38122</v>
      </c>
      <c r="F22" s="10" t="s">
        <v>108</v>
      </c>
      <c r="G22" s="10" t="s">
        <v>30</v>
      </c>
      <c r="H22" s="10" t="s">
        <v>127</v>
      </c>
      <c r="I22" s="10" t="s">
        <v>88</v>
      </c>
      <c r="J22" s="4">
        <v>2088</v>
      </c>
      <c r="K22" s="10" t="s">
        <v>161</v>
      </c>
      <c r="L22" s="12">
        <v>98560.000000000015</v>
      </c>
      <c r="M22" s="10"/>
    </row>
    <row r="23" spans="1:13" s="4" customFormat="1" ht="15.75" x14ac:dyDescent="0.25">
      <c r="A23" s="13">
        <v>21</v>
      </c>
      <c r="B23" s="10" t="s">
        <v>60</v>
      </c>
      <c r="C23" s="10" t="s">
        <v>61</v>
      </c>
      <c r="D23" s="11">
        <v>25234</v>
      </c>
      <c r="E23" s="11">
        <v>38237</v>
      </c>
      <c r="F23" s="10" t="s">
        <v>116</v>
      </c>
      <c r="G23" s="10" t="s">
        <v>9</v>
      </c>
      <c r="H23" s="10" t="s">
        <v>135</v>
      </c>
      <c r="I23" s="10" t="s">
        <v>157</v>
      </c>
      <c r="J23" s="4">
        <v>2040</v>
      </c>
      <c r="K23" s="10" t="s">
        <v>169</v>
      </c>
      <c r="L23" s="12">
        <v>72800</v>
      </c>
      <c r="M23" s="10"/>
    </row>
    <row r="24" spans="1:13" s="4" customFormat="1" ht="15.75" x14ac:dyDescent="0.25">
      <c r="A24" s="13">
        <v>30</v>
      </c>
      <c r="B24" s="10" t="s">
        <v>79</v>
      </c>
      <c r="C24" s="10" t="s">
        <v>78</v>
      </c>
      <c r="D24" s="11">
        <v>25324</v>
      </c>
      <c r="E24" s="11">
        <v>38237</v>
      </c>
      <c r="F24" s="10" t="s">
        <v>124</v>
      </c>
      <c r="G24" s="10" t="s">
        <v>31</v>
      </c>
      <c r="H24" s="10" t="s">
        <v>144</v>
      </c>
      <c r="I24" s="10" t="s">
        <v>153</v>
      </c>
      <c r="J24" s="4">
        <v>2093</v>
      </c>
      <c r="K24" s="10" t="s">
        <v>178</v>
      </c>
      <c r="L24" s="12">
        <v>98560.000000000015</v>
      </c>
      <c r="M24" s="10"/>
    </row>
    <row r="25" spans="1:13" s="4" customFormat="1" ht="15.75" x14ac:dyDescent="0.25">
      <c r="A25" s="9">
        <v>3</v>
      </c>
      <c r="B25" s="10" t="s">
        <v>21</v>
      </c>
      <c r="C25" s="10" t="s">
        <v>16</v>
      </c>
      <c r="D25" s="11">
        <v>25384</v>
      </c>
      <c r="E25" s="11">
        <v>38237</v>
      </c>
      <c r="F25" s="10" t="s">
        <v>25</v>
      </c>
      <c r="G25" s="10" t="s">
        <v>9</v>
      </c>
      <c r="H25" s="10" t="s">
        <v>84</v>
      </c>
      <c r="I25" s="10" t="s">
        <v>85</v>
      </c>
      <c r="J25" s="4">
        <v>2065</v>
      </c>
      <c r="K25" s="10" t="s">
        <v>86</v>
      </c>
      <c r="L25" s="12">
        <v>85120.000000000015</v>
      </c>
      <c r="M25" s="10"/>
    </row>
    <row r="26" spans="1:13" s="4" customFormat="1" ht="15.75" x14ac:dyDescent="0.25">
      <c r="A26" s="13">
        <v>6</v>
      </c>
      <c r="B26" s="10" t="s">
        <v>24</v>
      </c>
      <c r="C26" s="10" t="s">
        <v>19</v>
      </c>
      <c r="D26" s="11">
        <v>23225</v>
      </c>
      <c r="E26" s="11">
        <v>38971</v>
      </c>
      <c r="F26" s="10" t="s">
        <v>83</v>
      </c>
      <c r="G26" s="10" t="s">
        <v>28</v>
      </c>
      <c r="H26" s="10" t="s">
        <v>93</v>
      </c>
      <c r="I26" s="10" t="s">
        <v>94</v>
      </c>
      <c r="J26" s="4">
        <v>2234</v>
      </c>
      <c r="K26" s="10" t="s">
        <v>95</v>
      </c>
      <c r="L26" s="12">
        <v>48160.000000000007</v>
      </c>
      <c r="M26" s="10"/>
    </row>
    <row r="27" spans="1:13" s="4" customFormat="1" ht="15.75" x14ac:dyDescent="0.25">
      <c r="A27" s="13">
        <v>24</v>
      </c>
      <c r="B27" s="10" t="s">
        <v>65</v>
      </c>
      <c r="C27" s="10" t="s">
        <v>66</v>
      </c>
      <c r="D27" s="11">
        <v>23257</v>
      </c>
      <c r="E27" s="11">
        <v>38971</v>
      </c>
      <c r="F27" s="10" t="s">
        <v>26</v>
      </c>
      <c r="G27" s="10" t="s">
        <v>28</v>
      </c>
      <c r="H27" s="10" t="s">
        <v>138</v>
      </c>
      <c r="I27" s="10" t="s">
        <v>181</v>
      </c>
      <c r="J27" s="4">
        <v>2192</v>
      </c>
      <c r="K27" s="10" t="s">
        <v>172</v>
      </c>
      <c r="L27" s="12">
        <v>62720.000000000007</v>
      </c>
      <c r="M27" s="10"/>
    </row>
    <row r="28" spans="1:13" s="4" customFormat="1" ht="15.75" x14ac:dyDescent="0.25">
      <c r="A28" s="9">
        <v>15</v>
      </c>
      <c r="B28" s="10" t="s">
        <v>48</v>
      </c>
      <c r="C28" s="10" t="s">
        <v>49</v>
      </c>
      <c r="D28" s="11">
        <v>23319</v>
      </c>
      <c r="E28" s="11">
        <v>38971</v>
      </c>
      <c r="F28" s="10" t="s">
        <v>109</v>
      </c>
      <c r="G28" s="10" t="s">
        <v>28</v>
      </c>
      <c r="H28" s="10" t="s">
        <v>129</v>
      </c>
      <c r="I28" s="10" t="s">
        <v>150</v>
      </c>
      <c r="J28" s="4">
        <v>2230</v>
      </c>
      <c r="K28" s="10" t="s">
        <v>163</v>
      </c>
      <c r="L28" s="12">
        <v>34720</v>
      </c>
      <c r="M28" s="10"/>
    </row>
    <row r="29" spans="1:13" s="4" customFormat="1" ht="15.75" x14ac:dyDescent="0.25">
      <c r="A29" s="13">
        <v>20</v>
      </c>
      <c r="B29" s="10" t="s">
        <v>58</v>
      </c>
      <c r="C29" s="10" t="s">
        <v>59</v>
      </c>
      <c r="D29" s="11">
        <v>27379</v>
      </c>
      <c r="E29" s="11">
        <v>39552</v>
      </c>
      <c r="F29" s="10" t="s">
        <v>114</v>
      </c>
      <c r="G29" s="10" t="s">
        <v>31</v>
      </c>
      <c r="H29" s="10" t="s">
        <v>134</v>
      </c>
      <c r="I29" s="10" t="s">
        <v>156</v>
      </c>
      <c r="J29" s="4">
        <v>2039</v>
      </c>
      <c r="K29" s="10" t="s">
        <v>168</v>
      </c>
      <c r="L29" s="12">
        <v>50400.000000000007</v>
      </c>
      <c r="M29" s="10"/>
    </row>
    <row r="30" spans="1:13" s="4" customFormat="1" ht="15.75" x14ac:dyDescent="0.25">
      <c r="A30" s="9">
        <v>11</v>
      </c>
      <c r="B30" s="10" t="s">
        <v>40</v>
      </c>
      <c r="C30" s="10" t="s">
        <v>41</v>
      </c>
      <c r="D30" s="11">
        <v>27136</v>
      </c>
      <c r="E30" s="11">
        <v>39552</v>
      </c>
      <c r="F30" s="10" t="s">
        <v>106</v>
      </c>
      <c r="G30" s="10" t="s">
        <v>28</v>
      </c>
      <c r="H30" s="10" t="s">
        <v>125</v>
      </c>
      <c r="I30" s="10" t="s">
        <v>147</v>
      </c>
      <c r="J30" s="4">
        <v>2108</v>
      </c>
      <c r="K30" s="10" t="s">
        <v>159</v>
      </c>
      <c r="L30" s="12">
        <v>42560.000000000007</v>
      </c>
      <c r="M30" s="10"/>
    </row>
    <row r="31" spans="1:13" s="4" customFormat="1" ht="15.75" x14ac:dyDescent="0.25">
      <c r="A31" s="13">
        <v>29</v>
      </c>
      <c r="B31" s="10" t="s">
        <v>75</v>
      </c>
      <c r="C31" s="10" t="s">
        <v>76</v>
      </c>
      <c r="D31" s="11">
        <v>27228</v>
      </c>
      <c r="E31" s="11">
        <v>39552</v>
      </c>
      <c r="F31" s="10" t="s">
        <v>196</v>
      </c>
      <c r="G31" s="10" t="s">
        <v>28</v>
      </c>
      <c r="H31" s="10" t="s">
        <v>143</v>
      </c>
      <c r="I31" s="10" t="s">
        <v>185</v>
      </c>
      <c r="J31" s="4">
        <v>2067</v>
      </c>
      <c r="K31" s="10" t="s">
        <v>177</v>
      </c>
      <c r="L31" s="12">
        <v>36960</v>
      </c>
      <c r="M31" s="10"/>
    </row>
    <row r="32" spans="1:13" s="4" customFormat="1" ht="15.75" x14ac:dyDescent="0.25">
      <c r="A32" s="13">
        <v>28</v>
      </c>
      <c r="B32" s="10" t="s">
        <v>73</v>
      </c>
      <c r="C32" s="10" t="s">
        <v>74</v>
      </c>
      <c r="D32" s="11">
        <v>26902</v>
      </c>
      <c r="E32" s="11">
        <v>39853</v>
      </c>
      <c r="F32" s="10" t="s">
        <v>122</v>
      </c>
      <c r="G32" s="4" t="s">
        <v>123</v>
      </c>
      <c r="H32" s="10" t="s">
        <v>142</v>
      </c>
      <c r="I32" s="10" t="s">
        <v>190</v>
      </c>
      <c r="J32" s="4">
        <v>2142</v>
      </c>
      <c r="K32" s="10" t="s">
        <v>176</v>
      </c>
      <c r="L32" s="12">
        <v>88480.000000000015</v>
      </c>
      <c r="M32" s="10"/>
    </row>
    <row r="33" spans="1:13" s="4" customFormat="1" ht="15.75" x14ac:dyDescent="0.25">
      <c r="A33" s="9">
        <v>19</v>
      </c>
      <c r="B33" s="10" t="s">
        <v>56</v>
      </c>
      <c r="C33" s="10" t="s">
        <v>57</v>
      </c>
      <c r="D33" s="11">
        <v>26778</v>
      </c>
      <c r="E33" s="11">
        <v>39857</v>
      </c>
      <c r="F33" s="10" t="s">
        <v>113</v>
      </c>
      <c r="G33" s="4" t="s">
        <v>32</v>
      </c>
      <c r="H33" s="10" t="s">
        <v>133</v>
      </c>
      <c r="I33" s="10" t="s">
        <v>155</v>
      </c>
      <c r="J33" s="4">
        <v>2220</v>
      </c>
      <c r="K33" s="10" t="s">
        <v>167</v>
      </c>
      <c r="L33" s="12">
        <v>88480.000000000015</v>
      </c>
      <c r="M33" s="10"/>
    </row>
    <row r="34" spans="1:13" s="4" customFormat="1" ht="15.75" x14ac:dyDescent="0.25">
      <c r="A34" s="9">
        <v>1</v>
      </c>
      <c r="B34" s="4" t="s">
        <v>20</v>
      </c>
      <c r="C34" s="4" t="s">
        <v>15</v>
      </c>
      <c r="D34" s="11">
        <v>26722</v>
      </c>
      <c r="E34" s="11">
        <v>39857</v>
      </c>
      <c r="F34" s="4" t="s">
        <v>8</v>
      </c>
      <c r="G34" s="4" t="s">
        <v>32</v>
      </c>
      <c r="H34" s="4" t="s">
        <v>11</v>
      </c>
      <c r="I34" s="4" t="s">
        <v>10</v>
      </c>
      <c r="J34" s="4">
        <v>2113</v>
      </c>
      <c r="K34" s="4" t="s">
        <v>12</v>
      </c>
      <c r="L34" s="12">
        <v>98560.000000000015</v>
      </c>
      <c r="M34" s="10"/>
    </row>
    <row r="35" spans="1:13" s="4" customFormat="1" ht="15.75" x14ac:dyDescent="0.25">
      <c r="A35" s="13">
        <v>10</v>
      </c>
      <c r="B35" s="10" t="s">
        <v>38</v>
      </c>
      <c r="C35" s="10" t="s">
        <v>39</v>
      </c>
      <c r="D35" s="11">
        <v>26870</v>
      </c>
      <c r="E35" s="11">
        <v>39858</v>
      </c>
      <c r="F35" s="10" t="s">
        <v>195</v>
      </c>
      <c r="G35" s="4" t="s">
        <v>32</v>
      </c>
      <c r="H35" s="10" t="s">
        <v>104</v>
      </c>
      <c r="I35" s="10" t="s">
        <v>105</v>
      </c>
      <c r="J35" s="4">
        <v>2060</v>
      </c>
      <c r="K35" s="10" t="s">
        <v>158</v>
      </c>
      <c r="L35" s="12">
        <v>31360.000000000004</v>
      </c>
      <c r="M35" s="10"/>
    </row>
    <row r="36" spans="1:13" s="4" customFormat="1" ht="15.75" x14ac:dyDescent="0.25">
      <c r="A36" s="13">
        <v>12</v>
      </c>
      <c r="B36" s="10" t="s">
        <v>42</v>
      </c>
      <c r="C36" s="10" t="s">
        <v>43</v>
      </c>
      <c r="D36" s="11">
        <v>25234</v>
      </c>
      <c r="E36" s="11">
        <v>38237</v>
      </c>
      <c r="F36" s="10" t="s">
        <v>107</v>
      </c>
      <c r="G36" s="10" t="s">
        <v>9</v>
      </c>
      <c r="H36" s="10" t="s">
        <v>126</v>
      </c>
      <c r="I36" s="10" t="s">
        <v>148</v>
      </c>
      <c r="J36" s="4">
        <v>2065</v>
      </c>
      <c r="K36" s="10" t="s">
        <v>160</v>
      </c>
      <c r="L36" s="12">
        <v>87360.000000000015</v>
      </c>
      <c r="M36" s="10"/>
    </row>
    <row r="37" spans="1:13" s="4" customFormat="1" ht="15.75" x14ac:dyDescent="0.25">
      <c r="L37" s="5"/>
    </row>
    <row r="38" spans="1:13" s="4" customFormat="1" ht="15.75" x14ac:dyDescent="0.25">
      <c r="L38" s="5"/>
    </row>
    <row r="39" spans="1:13" s="4" customFormat="1" ht="15.75" x14ac:dyDescent="0.25">
      <c r="L39" s="5"/>
    </row>
    <row r="40" spans="1:13" s="4" customFormat="1" ht="15.75" x14ac:dyDescent="0.25">
      <c r="L40" s="5"/>
    </row>
    <row r="41" spans="1:13" s="4" customFormat="1" ht="15.75" x14ac:dyDescent="0.25">
      <c r="L41" s="5"/>
    </row>
    <row r="42" spans="1:13" s="4" customFormat="1" ht="15.75" x14ac:dyDescent="0.25">
      <c r="L42" s="5"/>
    </row>
    <row r="43" spans="1:13" s="4" customFormat="1" ht="15.75" x14ac:dyDescent="0.25">
      <c r="L43" s="5"/>
    </row>
    <row r="44" spans="1:13" s="4" customFormat="1" ht="15.75" x14ac:dyDescent="0.25">
      <c r="L44" s="5"/>
    </row>
    <row r="45" spans="1:13" s="4" customFormat="1" ht="15.75" x14ac:dyDescent="0.25">
      <c r="L45" s="5"/>
    </row>
    <row r="46" spans="1:13" s="4" customFormat="1" ht="15.75" x14ac:dyDescent="0.25">
      <c r="L46" s="5"/>
    </row>
    <row r="47" spans="1:13" s="4" customFormat="1" ht="15.75" x14ac:dyDescent="0.25">
      <c r="L47" s="5"/>
    </row>
    <row r="48" spans="1:13" s="4" customFormat="1" ht="15.75" x14ac:dyDescent="0.25">
      <c r="L48" s="5"/>
    </row>
    <row r="49" spans="12:12" s="4" customFormat="1" ht="15.75" x14ac:dyDescent="0.25">
      <c r="L49" s="5"/>
    </row>
    <row r="50" spans="12:12" s="4" customFormat="1" ht="15.75" x14ac:dyDescent="0.25">
      <c r="L50" s="5"/>
    </row>
    <row r="51" spans="12:12" s="4" customFormat="1" ht="15.75" x14ac:dyDescent="0.25">
      <c r="L51" s="5"/>
    </row>
    <row r="52" spans="12:12" s="4" customFormat="1" ht="15.75" x14ac:dyDescent="0.25">
      <c r="L52" s="5"/>
    </row>
    <row r="53" spans="12:12" s="4" customFormat="1" ht="15.75" x14ac:dyDescent="0.25">
      <c r="L53" s="5"/>
    </row>
    <row r="54" spans="12:12" s="4" customFormat="1" ht="15.75" x14ac:dyDescent="0.25">
      <c r="L54" s="5"/>
    </row>
    <row r="55" spans="12:12" s="4" customFormat="1" ht="15.75" x14ac:dyDescent="0.25">
      <c r="L55" s="5"/>
    </row>
    <row r="56" spans="12:12" s="4" customFormat="1" ht="15.75" x14ac:dyDescent="0.25">
      <c r="L56" s="5"/>
    </row>
    <row r="57" spans="12:12" s="4" customFormat="1" ht="15.75" x14ac:dyDescent="0.25">
      <c r="L57" s="5"/>
    </row>
    <row r="58" spans="12:12" s="4" customFormat="1" ht="15.75" x14ac:dyDescent="0.25">
      <c r="L58" s="5"/>
    </row>
    <row r="59" spans="12:12" s="4" customFormat="1" ht="15.75" x14ac:dyDescent="0.25">
      <c r="L59" s="5"/>
    </row>
    <row r="60" spans="12:12" s="4" customFormat="1" ht="15.75" x14ac:dyDescent="0.25">
      <c r="L60" s="5"/>
    </row>
    <row r="61" spans="12:12" s="4" customFormat="1" ht="15.75" x14ac:dyDescent="0.25">
      <c r="L61" s="5"/>
    </row>
    <row r="62" spans="12:12" s="4" customFormat="1" ht="15.75" x14ac:dyDescent="0.25">
      <c r="L62" s="5"/>
    </row>
    <row r="63" spans="12:12" s="4" customFormat="1" ht="15.75" x14ac:dyDescent="0.25">
      <c r="L63" s="5"/>
    </row>
    <row r="64" spans="12:12" s="4" customFormat="1" ht="15.75" x14ac:dyDescent="0.25">
      <c r="L64" s="5"/>
    </row>
    <row r="65" spans="12:12" s="4" customFormat="1" ht="15.75" x14ac:dyDescent="0.25">
      <c r="L65" s="5"/>
    </row>
    <row r="66" spans="12:12" s="4" customFormat="1" ht="15.75" x14ac:dyDescent="0.25">
      <c r="L66" s="5"/>
    </row>
    <row r="67" spans="12:12" s="4" customFormat="1" ht="15.75" x14ac:dyDescent="0.25">
      <c r="L67" s="5"/>
    </row>
    <row r="68" spans="12:12" s="4" customFormat="1" ht="15.75" x14ac:dyDescent="0.25">
      <c r="L68" s="5"/>
    </row>
    <row r="69" spans="12:12" s="4" customFormat="1" ht="15.75" x14ac:dyDescent="0.25">
      <c r="L69" s="5"/>
    </row>
    <row r="70" spans="12:12" s="4" customFormat="1" ht="15.75" x14ac:dyDescent="0.25">
      <c r="L70" s="5"/>
    </row>
    <row r="71" spans="12:12" s="4" customFormat="1" ht="15.75" x14ac:dyDescent="0.25">
      <c r="L71" s="5"/>
    </row>
    <row r="72" spans="12:12" s="4" customFormat="1" ht="15.75" x14ac:dyDescent="0.25">
      <c r="L72" s="5"/>
    </row>
    <row r="73" spans="12:12" s="4" customFormat="1" ht="15.75" x14ac:dyDescent="0.25">
      <c r="L73" s="5"/>
    </row>
    <row r="74" spans="12:12" s="4" customFormat="1" ht="15.75" x14ac:dyDescent="0.25">
      <c r="L74" s="5"/>
    </row>
    <row r="75" spans="12:12" s="4" customFormat="1" ht="15.75" x14ac:dyDescent="0.25">
      <c r="L75" s="5"/>
    </row>
    <row r="76" spans="12:12" s="4" customFormat="1" ht="15.75" x14ac:dyDescent="0.25">
      <c r="L76" s="5"/>
    </row>
    <row r="77" spans="12:12" s="4" customFormat="1" ht="15.75" x14ac:dyDescent="0.25">
      <c r="L77" s="5"/>
    </row>
    <row r="78" spans="12:12" s="4" customFormat="1" ht="15.75" x14ac:dyDescent="0.25">
      <c r="L78" s="5"/>
    </row>
    <row r="79" spans="12:12" s="4" customFormat="1" ht="15.75" x14ac:dyDescent="0.25">
      <c r="L79" s="5"/>
    </row>
    <row r="80" spans="12:12" s="4" customFormat="1" ht="15.75" x14ac:dyDescent="0.25">
      <c r="L80" s="5"/>
    </row>
    <row r="81" spans="12:12" s="4" customFormat="1" ht="15.75" x14ac:dyDescent="0.25">
      <c r="L81" s="5"/>
    </row>
    <row r="82" spans="12:12" s="4" customFormat="1" ht="15.75" x14ac:dyDescent="0.25">
      <c r="L82" s="5"/>
    </row>
    <row r="83" spans="12:12" s="4" customFormat="1" ht="15.75" x14ac:dyDescent="0.25">
      <c r="L83" s="5"/>
    </row>
    <row r="84" spans="12:12" s="4" customFormat="1" ht="15.75" x14ac:dyDescent="0.25">
      <c r="L84" s="5"/>
    </row>
    <row r="85" spans="12:12" s="4" customFormat="1" ht="15.75" x14ac:dyDescent="0.25">
      <c r="L85" s="5"/>
    </row>
    <row r="86" spans="12:12" s="4" customFormat="1" ht="15.75" x14ac:dyDescent="0.25">
      <c r="L86" s="5"/>
    </row>
    <row r="87" spans="12:12" s="4" customFormat="1" ht="15.75" x14ac:dyDescent="0.25">
      <c r="L87" s="5"/>
    </row>
    <row r="88" spans="12:12" s="4" customFormat="1" ht="15.75" x14ac:dyDescent="0.25">
      <c r="L88" s="5"/>
    </row>
    <row r="89" spans="12:12" s="4" customFormat="1" ht="15.75" x14ac:dyDescent="0.25">
      <c r="L89" s="5"/>
    </row>
    <row r="90" spans="12:12" s="4" customFormat="1" ht="15.75" x14ac:dyDescent="0.25">
      <c r="L90" s="5"/>
    </row>
    <row r="91" spans="12:12" s="4" customFormat="1" ht="15.75" x14ac:dyDescent="0.25">
      <c r="L91" s="5"/>
    </row>
    <row r="92" spans="12:12" s="4" customFormat="1" ht="15.75" x14ac:dyDescent="0.25">
      <c r="L92" s="5"/>
    </row>
    <row r="93" spans="12:12" s="4" customFormat="1" ht="15.75" x14ac:dyDescent="0.25">
      <c r="L93" s="5"/>
    </row>
    <row r="94" spans="12:12" s="4" customFormat="1" ht="15.75" x14ac:dyDescent="0.25">
      <c r="L94" s="5"/>
    </row>
    <row r="95" spans="12:12" s="4" customFormat="1" ht="15.75" x14ac:dyDescent="0.25">
      <c r="L95" s="5"/>
    </row>
    <row r="96" spans="12:12" s="4" customFormat="1" ht="15.75" x14ac:dyDescent="0.25">
      <c r="L96" s="5"/>
    </row>
    <row r="97" spans="12:12" s="4" customFormat="1" ht="15.75" x14ac:dyDescent="0.25">
      <c r="L97" s="5"/>
    </row>
    <row r="98" spans="12:12" s="4" customFormat="1" ht="15.75" x14ac:dyDescent="0.25">
      <c r="L98" s="5"/>
    </row>
    <row r="99" spans="12:12" s="4" customFormat="1" ht="15.75" x14ac:dyDescent="0.25">
      <c r="L99" s="5"/>
    </row>
    <row r="100" spans="12:12" s="4" customFormat="1" ht="15.75" x14ac:dyDescent="0.25">
      <c r="L100" s="5"/>
    </row>
    <row r="101" spans="12:12" s="4" customFormat="1" ht="15.75" x14ac:dyDescent="0.25">
      <c r="L101" s="5"/>
    </row>
    <row r="102" spans="12:12" s="4" customFormat="1" ht="15.75" x14ac:dyDescent="0.25">
      <c r="L102" s="5"/>
    </row>
    <row r="103" spans="12:12" s="4" customFormat="1" ht="15.75" x14ac:dyDescent="0.25">
      <c r="L103" s="5"/>
    </row>
    <row r="104" spans="12:12" s="4" customFormat="1" ht="15.75" x14ac:dyDescent="0.25">
      <c r="L104" s="5"/>
    </row>
    <row r="105" spans="12:12" s="4" customFormat="1" ht="15.75" x14ac:dyDescent="0.25">
      <c r="L105" s="5"/>
    </row>
    <row r="106" spans="12:12" s="4" customFormat="1" ht="15.75" x14ac:dyDescent="0.25">
      <c r="L106" s="5"/>
    </row>
    <row r="107" spans="12:12" s="4" customFormat="1" ht="15.75" x14ac:dyDescent="0.25">
      <c r="L107" s="5"/>
    </row>
    <row r="108" spans="12:12" s="4" customFormat="1" ht="15.75" x14ac:dyDescent="0.25">
      <c r="L108" s="5"/>
    </row>
    <row r="109" spans="12:12" s="4" customFormat="1" ht="15.75" x14ac:dyDescent="0.25">
      <c r="L109" s="5"/>
    </row>
    <row r="110" spans="12:12" s="4" customFormat="1" ht="15.75" x14ac:dyDescent="0.25">
      <c r="L110" s="5"/>
    </row>
    <row r="111" spans="12:12" s="4" customFormat="1" ht="15.75" x14ac:dyDescent="0.25">
      <c r="L111" s="5"/>
    </row>
    <row r="112" spans="12:12" s="4" customFormat="1" ht="15.75" x14ac:dyDescent="0.25">
      <c r="L112" s="5"/>
    </row>
    <row r="113" spans="12:12" s="4" customFormat="1" ht="15.75" x14ac:dyDescent="0.25">
      <c r="L113" s="5"/>
    </row>
    <row r="114" spans="12:12" s="4" customFormat="1" ht="15.75" x14ac:dyDescent="0.25">
      <c r="L114" s="5"/>
    </row>
    <row r="115" spans="12:12" s="4" customFormat="1" ht="15.75" x14ac:dyDescent="0.25">
      <c r="L115" s="5"/>
    </row>
    <row r="116" spans="12:12" s="4" customFormat="1" ht="15.75" x14ac:dyDescent="0.25">
      <c r="L116" s="5"/>
    </row>
    <row r="117" spans="12:12" s="4" customFormat="1" ht="15.75" x14ac:dyDescent="0.25">
      <c r="L117" s="5"/>
    </row>
    <row r="118" spans="12:12" s="4" customFormat="1" ht="15.75" x14ac:dyDescent="0.25">
      <c r="L118" s="5"/>
    </row>
    <row r="119" spans="12:12" s="4" customFormat="1" ht="15.75" x14ac:dyDescent="0.25">
      <c r="L119" s="5"/>
    </row>
    <row r="120" spans="12:12" s="4" customFormat="1" ht="15.75" x14ac:dyDescent="0.25">
      <c r="L120" s="5"/>
    </row>
    <row r="121" spans="12:12" s="4" customFormat="1" ht="15.75" x14ac:dyDescent="0.25">
      <c r="L121" s="5"/>
    </row>
    <row r="122" spans="12:12" s="4" customFormat="1" ht="15.75" x14ac:dyDescent="0.25">
      <c r="L122" s="5"/>
    </row>
    <row r="123" spans="12:12" s="4" customFormat="1" ht="15.75" x14ac:dyDescent="0.25">
      <c r="L123" s="5"/>
    </row>
    <row r="124" spans="12:12" s="4" customFormat="1" ht="15.75" x14ac:dyDescent="0.25">
      <c r="L124" s="5"/>
    </row>
    <row r="125" spans="12:12" s="4" customFormat="1" ht="15.75" x14ac:dyDescent="0.25">
      <c r="L125" s="5"/>
    </row>
    <row r="126" spans="12:12" s="4" customFormat="1" ht="15.75" x14ac:dyDescent="0.25">
      <c r="L126" s="5"/>
    </row>
    <row r="127" spans="12:12" s="4" customFormat="1" ht="15.75" x14ac:dyDescent="0.25">
      <c r="L127" s="5"/>
    </row>
    <row r="128" spans="12:12" s="4" customFormat="1" ht="15.75" x14ac:dyDescent="0.25">
      <c r="L128" s="5"/>
    </row>
    <row r="129" spans="12:12" s="4" customFormat="1" ht="15.75" x14ac:dyDescent="0.25">
      <c r="L129" s="5"/>
    </row>
    <row r="130" spans="12:12" s="4" customFormat="1" ht="15.75" x14ac:dyDescent="0.25">
      <c r="L130" s="5"/>
    </row>
    <row r="131" spans="12:12" s="4" customFormat="1" ht="15.75" x14ac:dyDescent="0.25">
      <c r="L131" s="5"/>
    </row>
    <row r="132" spans="12:12" s="4" customFormat="1" ht="15.75" x14ac:dyDescent="0.25">
      <c r="L132" s="5"/>
    </row>
    <row r="133" spans="12:12" s="4" customFormat="1" ht="15.75" x14ac:dyDescent="0.25">
      <c r="L133" s="5"/>
    </row>
    <row r="134" spans="12:12" s="4" customFormat="1" ht="15.75" x14ac:dyDescent="0.25">
      <c r="L134" s="5"/>
    </row>
    <row r="135" spans="12:12" s="4" customFormat="1" ht="15.75" x14ac:dyDescent="0.25">
      <c r="L135" s="5"/>
    </row>
    <row r="136" spans="12:12" s="4" customFormat="1" ht="15.75" x14ac:dyDescent="0.25">
      <c r="L136" s="5"/>
    </row>
    <row r="137" spans="12:12" s="4" customFormat="1" ht="15.75" x14ac:dyDescent="0.25">
      <c r="L137" s="5"/>
    </row>
    <row r="138" spans="12:12" s="4" customFormat="1" ht="15.75" x14ac:dyDescent="0.25">
      <c r="L138" s="5"/>
    </row>
    <row r="139" spans="12:12" s="4" customFormat="1" ht="15.75" x14ac:dyDescent="0.25">
      <c r="L139" s="5"/>
    </row>
    <row r="140" spans="12:12" s="4" customFormat="1" ht="15.75" x14ac:dyDescent="0.25">
      <c r="L140" s="5"/>
    </row>
    <row r="141" spans="12:12" s="4" customFormat="1" ht="15.75" x14ac:dyDescent="0.25">
      <c r="L141" s="5"/>
    </row>
    <row r="142" spans="12:12" s="4" customFormat="1" ht="15.75" x14ac:dyDescent="0.25">
      <c r="L142" s="5"/>
    </row>
    <row r="143" spans="12:12" s="4" customFormat="1" ht="15.75" x14ac:dyDescent="0.25">
      <c r="L143" s="5"/>
    </row>
    <row r="144" spans="12:12" s="4" customFormat="1" ht="15.75" x14ac:dyDescent="0.25">
      <c r="L144" s="5"/>
    </row>
    <row r="145" spans="12:12" s="4" customFormat="1" ht="15.75" x14ac:dyDescent="0.25">
      <c r="L145" s="5"/>
    </row>
    <row r="146" spans="12:12" s="4" customFormat="1" ht="15.75" x14ac:dyDescent="0.25">
      <c r="L146" s="5"/>
    </row>
    <row r="147" spans="12:12" s="4" customFormat="1" ht="15.75" x14ac:dyDescent="0.25">
      <c r="L147" s="5"/>
    </row>
    <row r="148" spans="12:12" s="4" customFormat="1" ht="15.75" x14ac:dyDescent="0.25">
      <c r="L148" s="5"/>
    </row>
    <row r="149" spans="12:12" s="4" customFormat="1" ht="15.75" x14ac:dyDescent="0.25">
      <c r="L149" s="5"/>
    </row>
    <row r="150" spans="12:12" s="4" customFormat="1" ht="15.75" x14ac:dyDescent="0.25">
      <c r="L150" s="5"/>
    </row>
    <row r="151" spans="12:12" s="4" customFormat="1" ht="15.75" x14ac:dyDescent="0.25">
      <c r="L151" s="5"/>
    </row>
    <row r="152" spans="12:12" s="4" customFormat="1" ht="15.75" x14ac:dyDescent="0.25">
      <c r="L152" s="5"/>
    </row>
    <row r="153" spans="12:12" s="4" customFormat="1" ht="15.75" x14ac:dyDescent="0.25">
      <c r="L153" s="5"/>
    </row>
    <row r="154" spans="12:12" s="4" customFormat="1" ht="15.75" x14ac:dyDescent="0.25">
      <c r="L154" s="5"/>
    </row>
    <row r="155" spans="12:12" s="4" customFormat="1" ht="15.75" x14ac:dyDescent="0.25">
      <c r="L155" s="5"/>
    </row>
    <row r="156" spans="12:12" s="4" customFormat="1" ht="15.75" x14ac:dyDescent="0.25">
      <c r="L156" s="5"/>
    </row>
    <row r="157" spans="12:12" s="4" customFormat="1" ht="15.75" x14ac:dyDescent="0.25">
      <c r="L157" s="5"/>
    </row>
    <row r="158" spans="12:12" s="4" customFormat="1" ht="15.75" x14ac:dyDescent="0.25">
      <c r="L158" s="5"/>
    </row>
    <row r="159" spans="12:12" s="4" customFormat="1" ht="15.75" x14ac:dyDescent="0.25">
      <c r="L159" s="5"/>
    </row>
    <row r="160" spans="12:12" s="4" customFormat="1" ht="15.75" x14ac:dyDescent="0.25">
      <c r="L160" s="5"/>
    </row>
    <row r="161" spans="12:12" s="4" customFormat="1" ht="15.75" x14ac:dyDescent="0.25">
      <c r="L161" s="5"/>
    </row>
    <row r="162" spans="12:12" s="4" customFormat="1" ht="15.75" x14ac:dyDescent="0.25">
      <c r="L162" s="5"/>
    </row>
    <row r="163" spans="12:12" s="4" customFormat="1" ht="15.75" x14ac:dyDescent="0.25">
      <c r="L163" s="5"/>
    </row>
    <row r="164" spans="12:12" s="4" customFormat="1" ht="15.75" x14ac:dyDescent="0.25">
      <c r="L164" s="5"/>
    </row>
    <row r="165" spans="12:12" s="4" customFormat="1" ht="15.75" x14ac:dyDescent="0.25">
      <c r="L165" s="5"/>
    </row>
    <row r="166" spans="12:12" s="4" customFormat="1" ht="15.75" x14ac:dyDescent="0.25">
      <c r="L166" s="5"/>
    </row>
    <row r="167" spans="12:12" s="4" customFormat="1" ht="15.75" x14ac:dyDescent="0.25">
      <c r="L167" s="5"/>
    </row>
    <row r="168" spans="12:12" s="4" customFormat="1" ht="15.75" x14ac:dyDescent="0.25">
      <c r="L168" s="5"/>
    </row>
    <row r="169" spans="12:12" s="4" customFormat="1" ht="15.75" x14ac:dyDescent="0.25">
      <c r="L169" s="5"/>
    </row>
    <row r="170" spans="12:12" s="4" customFormat="1" ht="15.75" x14ac:dyDescent="0.25">
      <c r="L170" s="5"/>
    </row>
    <row r="171" spans="12:12" s="4" customFormat="1" ht="15.75" x14ac:dyDescent="0.25">
      <c r="L171" s="5"/>
    </row>
    <row r="172" spans="12:12" s="4" customFormat="1" ht="15.75" x14ac:dyDescent="0.25">
      <c r="L172" s="5"/>
    </row>
    <row r="173" spans="12:12" s="4" customFormat="1" ht="15.75" x14ac:dyDescent="0.25">
      <c r="L173" s="5"/>
    </row>
    <row r="174" spans="12:12" s="4" customFormat="1" ht="15.75" x14ac:dyDescent="0.25">
      <c r="L174" s="5"/>
    </row>
    <row r="175" spans="12:12" s="4" customFormat="1" ht="15.75" x14ac:dyDescent="0.25">
      <c r="L175" s="5"/>
    </row>
    <row r="176" spans="12:12" s="4" customFormat="1" ht="15.75" x14ac:dyDescent="0.25">
      <c r="L176" s="5"/>
    </row>
    <row r="177" spans="12:12" s="4" customFormat="1" ht="15.75" x14ac:dyDescent="0.25">
      <c r="L177" s="5"/>
    </row>
    <row r="178" spans="12:12" s="4" customFormat="1" ht="15.75" x14ac:dyDescent="0.25">
      <c r="L178" s="5"/>
    </row>
    <row r="179" spans="12:12" s="4" customFormat="1" ht="15.75" x14ac:dyDescent="0.25">
      <c r="L179" s="5"/>
    </row>
    <row r="180" spans="12:12" s="4" customFormat="1" ht="15.75" x14ac:dyDescent="0.25">
      <c r="L180" s="5"/>
    </row>
    <row r="181" spans="12:12" s="4" customFormat="1" ht="15.75" x14ac:dyDescent="0.25">
      <c r="L181" s="5"/>
    </row>
    <row r="182" spans="12:12" s="4" customFormat="1" ht="15.75" x14ac:dyDescent="0.25">
      <c r="L182" s="5"/>
    </row>
    <row r="183" spans="12:12" s="4" customFormat="1" ht="15.75" x14ac:dyDescent="0.25">
      <c r="L183" s="5"/>
    </row>
    <row r="184" spans="12:12" s="4" customFormat="1" ht="15.75" x14ac:dyDescent="0.25">
      <c r="L184" s="5"/>
    </row>
    <row r="185" spans="12:12" s="4" customFormat="1" ht="15.75" x14ac:dyDescent="0.25">
      <c r="L185" s="5"/>
    </row>
    <row r="186" spans="12:12" s="4" customFormat="1" ht="15.75" x14ac:dyDescent="0.25">
      <c r="L186" s="5"/>
    </row>
    <row r="187" spans="12:12" s="4" customFormat="1" ht="15.75" x14ac:dyDescent="0.25">
      <c r="L187" s="5"/>
    </row>
    <row r="188" spans="12:12" s="4" customFormat="1" ht="15.75" x14ac:dyDescent="0.25">
      <c r="L188" s="5"/>
    </row>
    <row r="189" spans="12:12" s="4" customFormat="1" ht="15.75" x14ac:dyDescent="0.25">
      <c r="L189" s="5"/>
    </row>
    <row r="190" spans="12:12" s="4" customFormat="1" ht="15.75" x14ac:dyDescent="0.25">
      <c r="L190" s="5"/>
    </row>
    <row r="191" spans="12:12" s="4" customFormat="1" ht="15.75" x14ac:dyDescent="0.25">
      <c r="L191" s="5"/>
    </row>
    <row r="192" spans="12:12" s="4" customFormat="1" ht="15.75" x14ac:dyDescent="0.25">
      <c r="L192" s="5"/>
    </row>
    <row r="193" spans="12:12" s="4" customFormat="1" ht="15.75" x14ac:dyDescent="0.25">
      <c r="L193" s="5"/>
    </row>
    <row r="194" spans="12:12" s="4" customFormat="1" ht="15.75" x14ac:dyDescent="0.25">
      <c r="L194" s="5"/>
    </row>
    <row r="195" spans="12:12" s="4" customFormat="1" ht="15.75" x14ac:dyDescent="0.25">
      <c r="L195" s="5"/>
    </row>
    <row r="196" spans="12:12" s="4" customFormat="1" ht="15.75" x14ac:dyDescent="0.25">
      <c r="L196" s="5"/>
    </row>
    <row r="197" spans="12:12" s="4" customFormat="1" ht="15.75" x14ac:dyDescent="0.25">
      <c r="L197" s="5"/>
    </row>
    <row r="198" spans="12:12" s="4" customFormat="1" ht="15.75" x14ac:dyDescent="0.25">
      <c r="L198" s="5"/>
    </row>
    <row r="199" spans="12:12" s="4" customFormat="1" ht="15.75" x14ac:dyDescent="0.25">
      <c r="L199" s="5"/>
    </row>
    <row r="200" spans="12:12" s="4" customFormat="1" ht="15.75" x14ac:dyDescent="0.25">
      <c r="L200" s="5"/>
    </row>
    <row r="201" spans="12:12" s="4" customFormat="1" ht="15.75" x14ac:dyDescent="0.25">
      <c r="L201" s="5"/>
    </row>
    <row r="202" spans="12:12" s="4" customFormat="1" ht="15.75" x14ac:dyDescent="0.25">
      <c r="L202" s="5"/>
    </row>
    <row r="203" spans="12:12" s="4" customFormat="1" ht="15.75" x14ac:dyDescent="0.25">
      <c r="L203" s="5"/>
    </row>
    <row r="204" spans="12:12" s="4" customFormat="1" ht="15.75" x14ac:dyDescent="0.25">
      <c r="L204" s="5"/>
    </row>
    <row r="205" spans="12:12" s="4" customFormat="1" ht="15.75" x14ac:dyDescent="0.25">
      <c r="L205" s="5"/>
    </row>
    <row r="206" spans="12:12" s="4" customFormat="1" ht="15.75" x14ac:dyDescent="0.25">
      <c r="L206" s="5"/>
    </row>
    <row r="207" spans="12:12" s="4" customFormat="1" ht="15.75" x14ac:dyDescent="0.25">
      <c r="L207" s="5"/>
    </row>
    <row r="208" spans="12:12" s="4" customFormat="1" ht="15.75" x14ac:dyDescent="0.25">
      <c r="L208" s="5"/>
    </row>
    <row r="209" spans="12:12" s="4" customFormat="1" ht="15.75" x14ac:dyDescent="0.25">
      <c r="L209" s="5"/>
    </row>
    <row r="210" spans="12:12" s="4" customFormat="1" ht="15.75" x14ac:dyDescent="0.25">
      <c r="L210" s="5"/>
    </row>
    <row r="211" spans="12:12" s="4" customFormat="1" ht="15.75" x14ac:dyDescent="0.25">
      <c r="L211" s="5"/>
    </row>
    <row r="212" spans="12:12" s="4" customFormat="1" ht="15.75" x14ac:dyDescent="0.25">
      <c r="L212" s="5"/>
    </row>
    <row r="213" spans="12:12" s="4" customFormat="1" ht="15.75" x14ac:dyDescent="0.25">
      <c r="L213" s="5"/>
    </row>
    <row r="214" spans="12:12" s="4" customFormat="1" ht="15.75" x14ac:dyDescent="0.25">
      <c r="L214" s="5"/>
    </row>
    <row r="215" spans="12:12" s="4" customFormat="1" ht="15.75" x14ac:dyDescent="0.25">
      <c r="L215" s="5"/>
    </row>
    <row r="216" spans="12:12" s="4" customFormat="1" ht="15.75" x14ac:dyDescent="0.25">
      <c r="L216" s="5"/>
    </row>
    <row r="217" spans="12:12" s="4" customFormat="1" ht="15.75" x14ac:dyDescent="0.25">
      <c r="L217" s="5"/>
    </row>
    <row r="218" spans="12:12" s="4" customFormat="1" ht="15.75" x14ac:dyDescent="0.25">
      <c r="L218" s="5"/>
    </row>
    <row r="219" spans="12:12" s="4" customFormat="1" ht="15.75" x14ac:dyDescent="0.25">
      <c r="L219" s="5"/>
    </row>
    <row r="220" spans="12:12" s="4" customFormat="1" ht="15.75" x14ac:dyDescent="0.25">
      <c r="L220" s="5"/>
    </row>
    <row r="221" spans="12:12" s="4" customFormat="1" ht="15.75" x14ac:dyDescent="0.25">
      <c r="L221" s="5"/>
    </row>
    <row r="222" spans="12:12" s="4" customFormat="1" ht="15.75" x14ac:dyDescent="0.25">
      <c r="L222" s="5"/>
    </row>
    <row r="223" spans="12:12" s="4" customFormat="1" ht="15.75" x14ac:dyDescent="0.25">
      <c r="L223" s="5"/>
    </row>
    <row r="224" spans="12:12" s="4" customFormat="1" ht="15.75" x14ac:dyDescent="0.25">
      <c r="L224" s="5"/>
    </row>
    <row r="225" spans="12:12" s="4" customFormat="1" ht="15.75" x14ac:dyDescent="0.25">
      <c r="L225" s="5"/>
    </row>
    <row r="226" spans="12:12" s="4" customFormat="1" ht="15.75" x14ac:dyDescent="0.25">
      <c r="L226" s="5"/>
    </row>
    <row r="227" spans="12:12" s="4" customFormat="1" ht="15.75" x14ac:dyDescent="0.25">
      <c r="L227" s="5"/>
    </row>
    <row r="228" spans="12:12" s="4" customFormat="1" ht="15.75" x14ac:dyDescent="0.25">
      <c r="L228" s="5"/>
    </row>
    <row r="229" spans="12:12" s="4" customFormat="1" ht="15.75" x14ac:dyDescent="0.25">
      <c r="L229" s="5"/>
    </row>
    <row r="230" spans="12:12" s="4" customFormat="1" ht="15.75" x14ac:dyDescent="0.25">
      <c r="L230" s="5"/>
    </row>
    <row r="231" spans="12:12" s="4" customFormat="1" ht="15.75" x14ac:dyDescent="0.25">
      <c r="L231" s="5"/>
    </row>
    <row r="232" spans="12:12" s="4" customFormat="1" ht="15.75" x14ac:dyDescent="0.25">
      <c r="L232" s="5"/>
    </row>
    <row r="233" spans="12:12" s="4" customFormat="1" ht="15.75" x14ac:dyDescent="0.25">
      <c r="L233" s="5"/>
    </row>
    <row r="234" spans="12:12" s="4" customFormat="1" ht="15.75" x14ac:dyDescent="0.25">
      <c r="L234" s="5"/>
    </row>
    <row r="235" spans="12:12" s="4" customFormat="1" ht="15.75" x14ac:dyDescent="0.25">
      <c r="L235" s="5"/>
    </row>
    <row r="236" spans="12:12" s="4" customFormat="1" ht="15.75" x14ac:dyDescent="0.25">
      <c r="L236" s="5"/>
    </row>
    <row r="237" spans="12:12" s="4" customFormat="1" ht="15.75" x14ac:dyDescent="0.25">
      <c r="L237" s="5"/>
    </row>
    <row r="238" spans="12:12" s="4" customFormat="1" ht="15.75" x14ac:dyDescent="0.25">
      <c r="L238" s="5"/>
    </row>
    <row r="239" spans="12:12" s="4" customFormat="1" ht="15.75" x14ac:dyDescent="0.25">
      <c r="L239" s="5"/>
    </row>
    <row r="240" spans="12:12" s="4" customFormat="1" ht="15.75" x14ac:dyDescent="0.25">
      <c r="L240" s="5"/>
    </row>
    <row r="241" spans="12:12" s="4" customFormat="1" ht="15.75" x14ac:dyDescent="0.25">
      <c r="L241" s="5"/>
    </row>
    <row r="242" spans="12:12" s="4" customFormat="1" ht="15.75" x14ac:dyDescent="0.25">
      <c r="L242" s="5"/>
    </row>
    <row r="243" spans="12:12" s="4" customFormat="1" ht="15.75" x14ac:dyDescent="0.25">
      <c r="L243" s="5"/>
    </row>
    <row r="244" spans="12:12" s="4" customFormat="1" ht="15.75" x14ac:dyDescent="0.25">
      <c r="L244" s="5"/>
    </row>
    <row r="245" spans="12:12" s="4" customFormat="1" ht="15.75" x14ac:dyDescent="0.25">
      <c r="L245" s="5"/>
    </row>
    <row r="246" spans="12:12" s="4" customFormat="1" ht="15.75" x14ac:dyDescent="0.25">
      <c r="L246" s="5"/>
    </row>
    <row r="247" spans="12:12" s="4" customFormat="1" ht="15.75" x14ac:dyDescent="0.25">
      <c r="L247" s="5"/>
    </row>
    <row r="248" spans="12:12" s="4" customFormat="1" ht="15.75" x14ac:dyDescent="0.25">
      <c r="L248" s="5"/>
    </row>
    <row r="249" spans="12:12" s="4" customFormat="1" ht="15.75" x14ac:dyDescent="0.25">
      <c r="L249" s="5"/>
    </row>
    <row r="250" spans="12:12" s="4" customFormat="1" ht="15.75" x14ac:dyDescent="0.25">
      <c r="L250" s="5"/>
    </row>
    <row r="251" spans="12:12" s="4" customFormat="1" ht="15.75" x14ac:dyDescent="0.25">
      <c r="L251" s="5"/>
    </row>
    <row r="252" spans="12:12" s="4" customFormat="1" ht="15.75" x14ac:dyDescent="0.25">
      <c r="L252" s="5"/>
    </row>
    <row r="253" spans="12:12" s="4" customFormat="1" ht="15.75" x14ac:dyDescent="0.25">
      <c r="L253" s="5"/>
    </row>
    <row r="254" spans="12:12" s="4" customFormat="1" ht="15.75" x14ac:dyDescent="0.25">
      <c r="L254" s="5"/>
    </row>
    <row r="255" spans="12:12" s="4" customFormat="1" ht="15.75" x14ac:dyDescent="0.25">
      <c r="L255" s="5"/>
    </row>
    <row r="256" spans="12:12" s="4" customFormat="1" ht="15.75" x14ac:dyDescent="0.25">
      <c r="L256" s="5"/>
    </row>
    <row r="257" spans="12:12" s="4" customFormat="1" ht="15.75" x14ac:dyDescent="0.25">
      <c r="L257" s="5"/>
    </row>
    <row r="258" spans="12:12" s="4" customFormat="1" ht="15.75" x14ac:dyDescent="0.25">
      <c r="L258" s="5"/>
    </row>
    <row r="259" spans="12:12" s="4" customFormat="1" ht="15.75" x14ac:dyDescent="0.25">
      <c r="L259" s="5"/>
    </row>
    <row r="260" spans="12:12" s="4" customFormat="1" ht="15.75" x14ac:dyDescent="0.25">
      <c r="L260" s="5"/>
    </row>
    <row r="261" spans="12:12" s="4" customFormat="1" ht="15.75" x14ac:dyDescent="0.25">
      <c r="L261" s="5"/>
    </row>
    <row r="262" spans="12:12" s="4" customFormat="1" ht="15.75" x14ac:dyDescent="0.25">
      <c r="L262" s="5"/>
    </row>
    <row r="263" spans="12:12" s="4" customFormat="1" ht="15.75" x14ac:dyDescent="0.25">
      <c r="L263" s="5"/>
    </row>
    <row r="264" spans="12:12" s="4" customFormat="1" ht="15.75" x14ac:dyDescent="0.25">
      <c r="L264" s="5"/>
    </row>
    <row r="265" spans="12:12" s="4" customFormat="1" ht="15.75" x14ac:dyDescent="0.25">
      <c r="L265" s="5"/>
    </row>
    <row r="266" spans="12:12" s="4" customFormat="1" ht="15.75" x14ac:dyDescent="0.25">
      <c r="L266" s="5"/>
    </row>
    <row r="267" spans="12:12" s="4" customFormat="1" ht="15.75" x14ac:dyDescent="0.25">
      <c r="L267" s="5"/>
    </row>
    <row r="268" spans="12:12" s="4" customFormat="1" ht="15.75" x14ac:dyDescent="0.25">
      <c r="L268" s="5"/>
    </row>
    <row r="269" spans="12:12" s="4" customFormat="1" ht="15.75" x14ac:dyDescent="0.25">
      <c r="L269" s="5"/>
    </row>
    <row r="270" spans="12:12" s="4" customFormat="1" ht="15.75" x14ac:dyDescent="0.25">
      <c r="L270" s="5"/>
    </row>
    <row r="271" spans="12:12" s="4" customFormat="1" ht="15.75" x14ac:dyDescent="0.25">
      <c r="L271" s="5"/>
    </row>
    <row r="272" spans="12:12" s="4" customFormat="1" ht="15.75" x14ac:dyDescent="0.25">
      <c r="L272" s="5"/>
    </row>
    <row r="273" spans="12:12" s="4" customFormat="1" ht="15.75" x14ac:dyDescent="0.25">
      <c r="L273" s="5"/>
    </row>
    <row r="274" spans="12:12" s="4" customFormat="1" ht="15.75" x14ac:dyDescent="0.25">
      <c r="L274" s="5"/>
    </row>
    <row r="275" spans="12:12" s="4" customFormat="1" ht="15.75" x14ac:dyDescent="0.25">
      <c r="L275" s="5"/>
    </row>
    <row r="276" spans="12:12" s="4" customFormat="1" ht="15.75" x14ac:dyDescent="0.25">
      <c r="L276" s="5"/>
    </row>
    <row r="277" spans="12:12" s="4" customFormat="1" ht="15.75" x14ac:dyDescent="0.25">
      <c r="L277" s="5"/>
    </row>
    <row r="278" spans="12:12" s="4" customFormat="1" ht="15.75" x14ac:dyDescent="0.25">
      <c r="L278" s="5"/>
    </row>
    <row r="279" spans="12:12" s="4" customFormat="1" ht="15.75" x14ac:dyDescent="0.25">
      <c r="L279" s="5"/>
    </row>
    <row r="280" spans="12:12" s="4" customFormat="1" ht="15.75" x14ac:dyDescent="0.25">
      <c r="L280" s="5"/>
    </row>
    <row r="281" spans="12:12" s="4" customFormat="1" ht="15.75" x14ac:dyDescent="0.25">
      <c r="L281" s="5"/>
    </row>
    <row r="282" spans="12:12" s="4" customFormat="1" ht="15.75" x14ac:dyDescent="0.25">
      <c r="L282" s="5"/>
    </row>
    <row r="283" spans="12:12" s="4" customFormat="1" ht="15.75" x14ac:dyDescent="0.25">
      <c r="L283" s="5"/>
    </row>
    <row r="284" spans="12:12" s="4" customFormat="1" ht="15.75" x14ac:dyDescent="0.25">
      <c r="L284" s="5"/>
    </row>
    <row r="285" spans="12:12" s="4" customFormat="1" ht="15.75" x14ac:dyDescent="0.25">
      <c r="L285" s="5"/>
    </row>
    <row r="286" spans="12:12" s="4" customFormat="1" ht="15.75" x14ac:dyDescent="0.25">
      <c r="L286" s="5"/>
    </row>
    <row r="287" spans="12:12" s="4" customFormat="1" ht="15.75" x14ac:dyDescent="0.25">
      <c r="L287" s="5"/>
    </row>
    <row r="288" spans="12:12" s="4" customFormat="1" ht="15.75" x14ac:dyDescent="0.25">
      <c r="L288" s="5"/>
    </row>
    <row r="289" spans="12:12" s="4" customFormat="1" ht="15.75" x14ac:dyDescent="0.25">
      <c r="L289" s="5"/>
    </row>
    <row r="290" spans="12:12" s="4" customFormat="1" ht="15.75" x14ac:dyDescent="0.25">
      <c r="L290" s="5"/>
    </row>
    <row r="291" spans="12:12" s="4" customFormat="1" ht="15.75" x14ac:dyDescent="0.25">
      <c r="L291" s="5"/>
    </row>
    <row r="292" spans="12:12" s="4" customFormat="1" ht="15.75" x14ac:dyDescent="0.25">
      <c r="L292" s="5"/>
    </row>
    <row r="293" spans="12:12" s="4" customFormat="1" ht="15.75" x14ac:dyDescent="0.25">
      <c r="L293" s="5"/>
    </row>
    <row r="294" spans="12:12" s="4" customFormat="1" ht="15.75" x14ac:dyDescent="0.25">
      <c r="L294" s="5"/>
    </row>
    <row r="295" spans="12:12" s="4" customFormat="1" ht="15.75" x14ac:dyDescent="0.25">
      <c r="L295" s="5"/>
    </row>
    <row r="296" spans="12:12" s="4" customFormat="1" ht="15.75" x14ac:dyDescent="0.25">
      <c r="L296" s="5"/>
    </row>
    <row r="297" spans="12:12" s="4" customFormat="1" ht="15.75" x14ac:dyDescent="0.25">
      <c r="L297" s="5"/>
    </row>
    <row r="298" spans="12:12" s="4" customFormat="1" ht="15.75" x14ac:dyDescent="0.25">
      <c r="L298" s="5"/>
    </row>
    <row r="299" spans="12:12" s="4" customFormat="1" ht="15.75" x14ac:dyDescent="0.25">
      <c r="L299" s="5"/>
    </row>
    <row r="300" spans="12:12" s="4" customFormat="1" ht="15.75" x14ac:dyDescent="0.25">
      <c r="L300" s="5"/>
    </row>
    <row r="301" spans="12:12" s="4" customFormat="1" ht="15.75" x14ac:dyDescent="0.25">
      <c r="L301" s="5"/>
    </row>
    <row r="302" spans="12:12" s="4" customFormat="1" ht="15.75" x14ac:dyDescent="0.25">
      <c r="L302" s="5"/>
    </row>
    <row r="303" spans="12:12" s="4" customFormat="1" ht="15.75" x14ac:dyDescent="0.25">
      <c r="L303" s="5"/>
    </row>
    <row r="304" spans="12:12" s="4" customFormat="1" ht="15.75" x14ac:dyDescent="0.25">
      <c r="L304" s="5"/>
    </row>
    <row r="305" spans="12:12" s="4" customFormat="1" ht="15.75" x14ac:dyDescent="0.25">
      <c r="L305" s="5"/>
    </row>
    <row r="306" spans="12:12" s="4" customFormat="1" ht="15.75" x14ac:dyDescent="0.25">
      <c r="L306" s="5"/>
    </row>
    <row r="307" spans="12:12" s="4" customFormat="1" ht="15.75" x14ac:dyDescent="0.25">
      <c r="L307" s="5"/>
    </row>
    <row r="308" spans="12:12" s="4" customFormat="1" ht="15.75" x14ac:dyDescent="0.25">
      <c r="L308" s="5"/>
    </row>
    <row r="309" spans="12:12" s="4" customFormat="1" ht="15.75" x14ac:dyDescent="0.25">
      <c r="L309" s="5"/>
    </row>
    <row r="310" spans="12:12" s="4" customFormat="1" ht="15.75" x14ac:dyDescent="0.25">
      <c r="L310" s="5"/>
    </row>
    <row r="311" spans="12:12" s="4" customFormat="1" ht="15.75" x14ac:dyDescent="0.25">
      <c r="L311" s="5"/>
    </row>
    <row r="312" spans="12:12" s="4" customFormat="1" ht="15.75" x14ac:dyDescent="0.25">
      <c r="L312" s="5"/>
    </row>
    <row r="313" spans="12:12" s="4" customFormat="1" ht="15.75" x14ac:dyDescent="0.25">
      <c r="L313" s="5"/>
    </row>
    <row r="314" spans="12:12" s="4" customFormat="1" ht="15.75" x14ac:dyDescent="0.25">
      <c r="L314" s="5"/>
    </row>
    <row r="315" spans="12:12" s="4" customFormat="1" ht="15.75" x14ac:dyDescent="0.25">
      <c r="L315" s="5"/>
    </row>
    <row r="316" spans="12:12" s="4" customFormat="1" ht="15.75" x14ac:dyDescent="0.25">
      <c r="L316" s="5"/>
    </row>
    <row r="317" spans="12:12" s="4" customFormat="1" ht="15.75" x14ac:dyDescent="0.25">
      <c r="L317" s="5"/>
    </row>
    <row r="318" spans="12:12" s="4" customFormat="1" ht="15.75" x14ac:dyDescent="0.25">
      <c r="L318" s="5"/>
    </row>
    <row r="319" spans="12:12" s="4" customFormat="1" ht="15.75" x14ac:dyDescent="0.25">
      <c r="L319" s="5"/>
    </row>
    <row r="320" spans="12:12" s="4" customFormat="1" ht="15.75" x14ac:dyDescent="0.25">
      <c r="L320" s="5"/>
    </row>
    <row r="321" spans="12:12" s="4" customFormat="1" ht="15.75" x14ac:dyDescent="0.25">
      <c r="L321" s="5"/>
    </row>
    <row r="322" spans="12:12" s="4" customFormat="1" ht="15.75" x14ac:dyDescent="0.25">
      <c r="L322" s="5"/>
    </row>
    <row r="323" spans="12:12" s="4" customFormat="1" ht="15.75" x14ac:dyDescent="0.25">
      <c r="L323" s="5"/>
    </row>
    <row r="324" spans="12:12" s="4" customFormat="1" ht="15.75" x14ac:dyDescent="0.25">
      <c r="L324" s="5"/>
    </row>
    <row r="325" spans="12:12" s="4" customFormat="1" ht="15.75" x14ac:dyDescent="0.25">
      <c r="L325" s="5"/>
    </row>
    <row r="326" spans="12:12" s="4" customFormat="1" ht="15.75" x14ac:dyDescent="0.25">
      <c r="L326" s="5"/>
    </row>
    <row r="327" spans="12:12" s="4" customFormat="1" ht="15.75" x14ac:dyDescent="0.25">
      <c r="L327" s="5"/>
    </row>
    <row r="328" spans="12:12" s="4" customFormat="1" ht="15.75" x14ac:dyDescent="0.25">
      <c r="L328" s="5"/>
    </row>
    <row r="329" spans="12:12" s="4" customFormat="1" ht="15.75" x14ac:dyDescent="0.25">
      <c r="L329" s="5"/>
    </row>
    <row r="330" spans="12:12" s="4" customFormat="1" ht="15.75" x14ac:dyDescent="0.25">
      <c r="L330" s="5"/>
    </row>
    <row r="331" spans="12:12" s="4" customFormat="1" ht="15.75" x14ac:dyDescent="0.25">
      <c r="L331" s="5"/>
    </row>
    <row r="332" spans="12:12" s="4" customFormat="1" ht="15.75" x14ac:dyDescent="0.25">
      <c r="L332" s="5"/>
    </row>
  </sheetData>
  <mergeCells count="1">
    <mergeCell ref="A1:L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sheetPr>
  <dimension ref="A1:M332"/>
  <sheetViews>
    <sheetView workbookViewId="0">
      <selection activeCell="E16" sqref="E16"/>
    </sheetView>
  </sheetViews>
  <sheetFormatPr defaultRowHeight="15" x14ac:dyDescent="0.25"/>
  <cols>
    <col min="1" max="1" width="15.5703125" style="2" customWidth="1"/>
    <col min="2" max="3" width="13.7109375" style="2" customWidth="1"/>
    <col min="4" max="4" width="16" style="2" customWidth="1"/>
    <col min="5" max="5" width="16.42578125" style="2" customWidth="1"/>
    <col min="6" max="6" width="27.140625" style="2" customWidth="1"/>
    <col min="7" max="7" width="23.28515625" style="2" customWidth="1"/>
    <col min="8" max="8" width="26.140625" style="2" customWidth="1"/>
    <col min="9" max="9" width="18.7109375" style="2" customWidth="1"/>
    <col min="10" max="10" width="12.28515625" style="2" customWidth="1"/>
    <col min="11" max="11" width="16" style="2" customWidth="1"/>
    <col min="12" max="12" width="10.7109375" style="3" customWidth="1"/>
    <col min="13" max="13" width="9.140625" style="2"/>
    <col min="14" max="16384" width="9.140625" style="1"/>
  </cols>
  <sheetData>
    <row r="1" spans="1:13" ht="46.5" x14ac:dyDescent="0.7">
      <c r="A1" s="31" t="s">
        <v>0</v>
      </c>
      <c r="B1" s="31"/>
      <c r="C1" s="31"/>
      <c r="D1" s="31"/>
      <c r="E1" s="31"/>
      <c r="F1" s="31"/>
      <c r="G1" s="31"/>
      <c r="H1" s="31"/>
      <c r="I1" s="31"/>
      <c r="J1" s="31"/>
      <c r="K1" s="31"/>
      <c r="L1" s="31"/>
      <c r="M1" s="1"/>
    </row>
    <row r="2" spans="1:13" s="4" customFormat="1" ht="15.75" x14ac:dyDescent="0.25">
      <c r="L2" s="5"/>
    </row>
    <row r="3" spans="1:13" s="7" customFormat="1" ht="15.75" x14ac:dyDescent="0.25">
      <c r="A3" s="6" t="s">
        <v>1</v>
      </c>
      <c r="B3" s="7" t="s">
        <v>13</v>
      </c>
      <c r="C3" s="7" t="s">
        <v>14</v>
      </c>
      <c r="D3" s="7" t="s">
        <v>197</v>
      </c>
      <c r="E3" s="7" t="s">
        <v>2</v>
      </c>
      <c r="F3" s="7" t="s">
        <v>6</v>
      </c>
      <c r="G3" s="7" t="s">
        <v>7</v>
      </c>
      <c r="H3" s="7" t="s">
        <v>3</v>
      </c>
      <c r="I3" s="7" t="s">
        <v>4</v>
      </c>
      <c r="J3" s="7" t="s">
        <v>5</v>
      </c>
      <c r="K3" s="7" t="s">
        <v>192</v>
      </c>
      <c r="L3" s="8" t="s">
        <v>193</v>
      </c>
    </row>
    <row r="4" spans="1:13" s="4" customFormat="1" ht="15.75" x14ac:dyDescent="0.25">
      <c r="A4" s="9">
        <v>17</v>
      </c>
      <c r="B4" s="10" t="s">
        <v>52</v>
      </c>
      <c r="C4" s="10" t="s">
        <v>53</v>
      </c>
      <c r="D4" s="11">
        <v>24699</v>
      </c>
      <c r="E4" s="11">
        <v>34218</v>
      </c>
      <c r="F4" s="10" t="s">
        <v>111</v>
      </c>
      <c r="G4" s="10" t="s">
        <v>31</v>
      </c>
      <c r="H4" s="10" t="s">
        <v>131</v>
      </c>
      <c r="I4" s="10" t="s">
        <v>151</v>
      </c>
      <c r="J4" s="4">
        <v>2095</v>
      </c>
      <c r="K4" s="10" t="s">
        <v>165</v>
      </c>
      <c r="L4" s="12">
        <v>99680.000000000015</v>
      </c>
    </row>
    <row r="5" spans="1:13" s="4" customFormat="1" ht="15.75" x14ac:dyDescent="0.25">
      <c r="A5" s="13">
        <v>26</v>
      </c>
      <c r="B5" s="10" t="s">
        <v>69</v>
      </c>
      <c r="C5" s="10" t="s">
        <v>70</v>
      </c>
      <c r="D5" s="11">
        <v>24605</v>
      </c>
      <c r="E5" s="11">
        <v>34222</v>
      </c>
      <c r="F5" s="10" t="s">
        <v>114</v>
      </c>
      <c r="G5" s="10" t="s">
        <v>31</v>
      </c>
      <c r="H5" s="10" t="s">
        <v>140</v>
      </c>
      <c r="I5" s="10" t="s">
        <v>183</v>
      </c>
      <c r="J5" s="4">
        <v>2745</v>
      </c>
      <c r="K5" s="10" t="s">
        <v>174</v>
      </c>
      <c r="L5" s="12">
        <v>42560.000000000007</v>
      </c>
      <c r="M5" s="10"/>
    </row>
    <row r="6" spans="1:13" s="4" customFormat="1" ht="15.75" x14ac:dyDescent="0.25">
      <c r="A6" s="13">
        <v>8</v>
      </c>
      <c r="B6" s="10" t="s">
        <v>35</v>
      </c>
      <c r="C6" s="10" t="s">
        <v>18</v>
      </c>
      <c r="D6" s="11">
        <v>24667</v>
      </c>
      <c r="E6" s="11">
        <v>34222</v>
      </c>
      <c r="F6" s="10" t="s">
        <v>194</v>
      </c>
      <c r="G6" s="10" t="s">
        <v>31</v>
      </c>
      <c r="H6" s="10" t="s">
        <v>98</v>
      </c>
      <c r="I6" s="10" t="s">
        <v>187</v>
      </c>
      <c r="J6" s="4">
        <v>2198</v>
      </c>
      <c r="K6" s="10" t="s">
        <v>99</v>
      </c>
      <c r="L6" s="12">
        <v>109760.00000000001</v>
      </c>
      <c r="M6" s="10"/>
    </row>
    <row r="7" spans="1:13" s="4" customFormat="1" ht="15.75" x14ac:dyDescent="0.25">
      <c r="A7" s="9">
        <v>7</v>
      </c>
      <c r="B7" s="10" t="s">
        <v>33</v>
      </c>
      <c r="C7" s="10" t="s">
        <v>34</v>
      </c>
      <c r="D7" s="11">
        <v>25749</v>
      </c>
      <c r="E7" s="11">
        <v>34393</v>
      </c>
      <c r="F7" s="10" t="s">
        <v>29</v>
      </c>
      <c r="G7" s="10" t="s">
        <v>32</v>
      </c>
      <c r="H7" s="10" t="s">
        <v>96</v>
      </c>
      <c r="I7" s="10" t="s">
        <v>186</v>
      </c>
      <c r="J7" s="4">
        <v>2234</v>
      </c>
      <c r="K7" s="10" t="s">
        <v>97</v>
      </c>
      <c r="L7" s="12">
        <v>61600.000000000007</v>
      </c>
      <c r="M7" s="10"/>
    </row>
    <row r="8" spans="1:13" s="4" customFormat="1" ht="15.75" x14ac:dyDescent="0.25">
      <c r="A8" s="13">
        <v>25</v>
      </c>
      <c r="B8" s="10" t="s">
        <v>67</v>
      </c>
      <c r="C8" s="10" t="s">
        <v>68</v>
      </c>
      <c r="D8" s="11">
        <v>25842</v>
      </c>
      <c r="E8" s="11">
        <v>34393</v>
      </c>
      <c r="F8" s="10" t="s">
        <v>120</v>
      </c>
      <c r="G8" s="10" t="s">
        <v>32</v>
      </c>
      <c r="H8" s="10" t="s">
        <v>139</v>
      </c>
      <c r="I8" s="10" t="s">
        <v>182</v>
      </c>
      <c r="J8" s="4">
        <v>2037</v>
      </c>
      <c r="K8" s="10" t="s">
        <v>173</v>
      </c>
      <c r="L8" s="12">
        <v>48160.000000000007</v>
      </c>
      <c r="M8" s="10"/>
    </row>
    <row r="9" spans="1:13" s="4" customFormat="1" ht="15.75" x14ac:dyDescent="0.25">
      <c r="A9" s="13">
        <v>16</v>
      </c>
      <c r="B9" s="10" t="s">
        <v>50</v>
      </c>
      <c r="C9" s="10" t="s">
        <v>51</v>
      </c>
      <c r="D9" s="11">
        <v>25751</v>
      </c>
      <c r="E9" s="11">
        <v>34393</v>
      </c>
      <c r="F9" s="10" t="s">
        <v>110</v>
      </c>
      <c r="G9" s="10" t="s">
        <v>32</v>
      </c>
      <c r="H9" s="10" t="s">
        <v>130</v>
      </c>
      <c r="I9" s="10" t="s">
        <v>94</v>
      </c>
      <c r="J9" s="4">
        <v>2234</v>
      </c>
      <c r="K9" s="10" t="s">
        <v>164</v>
      </c>
      <c r="L9" s="12">
        <v>44800.000000000007</v>
      </c>
      <c r="M9" s="10"/>
    </row>
    <row r="10" spans="1:13" s="4" customFormat="1" ht="15.75" x14ac:dyDescent="0.25">
      <c r="A10" s="13">
        <v>18</v>
      </c>
      <c r="B10" s="10" t="s">
        <v>54</v>
      </c>
      <c r="C10" s="10" t="s">
        <v>55</v>
      </c>
      <c r="D10" s="11">
        <v>26381</v>
      </c>
      <c r="E10" s="11">
        <v>34677</v>
      </c>
      <c r="F10" s="10" t="s">
        <v>112</v>
      </c>
      <c r="G10" s="10" t="s">
        <v>9</v>
      </c>
      <c r="H10" s="10" t="s">
        <v>132</v>
      </c>
      <c r="I10" s="10" t="s">
        <v>152</v>
      </c>
      <c r="J10" s="4">
        <v>2093</v>
      </c>
      <c r="K10" s="10" t="s">
        <v>166</v>
      </c>
      <c r="L10" s="12">
        <v>134400</v>
      </c>
      <c r="M10" s="10"/>
    </row>
    <row r="11" spans="1:13" s="4" customFormat="1" ht="15.75" x14ac:dyDescent="0.25">
      <c r="A11" s="13">
        <v>27</v>
      </c>
      <c r="B11" s="10" t="s">
        <v>71</v>
      </c>
      <c r="C11" s="10" t="s">
        <v>72</v>
      </c>
      <c r="D11" s="11">
        <v>26413</v>
      </c>
      <c r="E11" s="11">
        <v>34677</v>
      </c>
      <c r="F11" s="10" t="s">
        <v>121</v>
      </c>
      <c r="G11" s="10" t="s">
        <v>123</v>
      </c>
      <c r="H11" s="10" t="s">
        <v>141</v>
      </c>
      <c r="I11" s="10" t="s">
        <v>184</v>
      </c>
      <c r="J11" s="4">
        <v>2072</v>
      </c>
      <c r="K11" s="10" t="s">
        <v>175</v>
      </c>
      <c r="L11" s="12">
        <v>70560</v>
      </c>
      <c r="M11" s="10"/>
    </row>
    <row r="12" spans="1:13" s="4" customFormat="1" ht="15.75" x14ac:dyDescent="0.25">
      <c r="A12" s="9">
        <v>9</v>
      </c>
      <c r="B12" s="10" t="s">
        <v>36</v>
      </c>
      <c r="C12" s="10" t="s">
        <v>37</v>
      </c>
      <c r="D12" s="11">
        <v>26658</v>
      </c>
      <c r="E12" s="11">
        <v>34677</v>
      </c>
      <c r="F12" s="10" t="s">
        <v>100</v>
      </c>
      <c r="G12" s="10" t="s">
        <v>9</v>
      </c>
      <c r="H12" s="10" t="s">
        <v>101</v>
      </c>
      <c r="I12" s="10" t="s">
        <v>102</v>
      </c>
      <c r="J12" s="4">
        <v>2068</v>
      </c>
      <c r="K12" s="10" t="s">
        <v>103</v>
      </c>
      <c r="L12" s="12">
        <v>50400.000000000007</v>
      </c>
      <c r="M12" s="10"/>
    </row>
    <row r="13" spans="1:13" s="4" customFormat="1" ht="15.75" x14ac:dyDescent="0.25">
      <c r="A13" s="13">
        <v>23</v>
      </c>
      <c r="B13" s="10" t="s">
        <v>63</v>
      </c>
      <c r="C13" s="10" t="s">
        <v>64</v>
      </c>
      <c r="D13" s="11">
        <v>30832</v>
      </c>
      <c r="E13" s="11">
        <v>37424</v>
      </c>
      <c r="F13" s="10" t="s">
        <v>27</v>
      </c>
      <c r="G13" s="10" t="s">
        <v>31</v>
      </c>
      <c r="H13" s="10" t="s">
        <v>137</v>
      </c>
      <c r="I13" s="10" t="s">
        <v>189</v>
      </c>
      <c r="J13" s="4">
        <v>2030</v>
      </c>
      <c r="K13" s="10" t="s">
        <v>171</v>
      </c>
      <c r="L13" s="12">
        <v>25760.000000000004</v>
      </c>
      <c r="M13" s="10"/>
    </row>
    <row r="14" spans="1:13" s="4" customFormat="1" ht="15.75" x14ac:dyDescent="0.25">
      <c r="A14" s="9">
        <v>5</v>
      </c>
      <c r="B14" s="10" t="s">
        <v>23</v>
      </c>
      <c r="C14" s="10" t="s">
        <v>18</v>
      </c>
      <c r="D14" s="11">
        <v>30831</v>
      </c>
      <c r="E14" s="11">
        <v>37428</v>
      </c>
      <c r="F14" s="10" t="s">
        <v>27</v>
      </c>
      <c r="G14" s="10" t="s">
        <v>31</v>
      </c>
      <c r="H14" s="10" t="s">
        <v>90</v>
      </c>
      <c r="I14" s="10" t="s">
        <v>91</v>
      </c>
      <c r="J14" s="4">
        <v>2146</v>
      </c>
      <c r="K14" s="10" t="s">
        <v>92</v>
      </c>
      <c r="L14" s="12">
        <v>29120.000000000004</v>
      </c>
      <c r="M14" s="10"/>
    </row>
    <row r="15" spans="1:13" s="4" customFormat="1" ht="15.75" x14ac:dyDescent="0.25">
      <c r="A15" s="13">
        <v>32</v>
      </c>
      <c r="B15" s="10" t="s">
        <v>77</v>
      </c>
      <c r="C15" s="10" t="s">
        <v>82</v>
      </c>
      <c r="D15" s="11">
        <v>30802</v>
      </c>
      <c r="E15" s="11">
        <v>37428</v>
      </c>
      <c r="F15" s="10" t="s">
        <v>119</v>
      </c>
      <c r="G15" s="10" t="s">
        <v>30</v>
      </c>
      <c r="H15" s="10" t="s">
        <v>146</v>
      </c>
      <c r="I15" s="10" t="s">
        <v>191</v>
      </c>
      <c r="J15" s="4">
        <v>2767</v>
      </c>
      <c r="K15" s="10" t="s">
        <v>180</v>
      </c>
      <c r="L15" s="12">
        <v>77280.000000000015</v>
      </c>
      <c r="M15" s="10"/>
    </row>
    <row r="16" spans="1:13" s="4" customFormat="1" ht="15.75" x14ac:dyDescent="0.25">
      <c r="A16" s="13">
        <v>14</v>
      </c>
      <c r="B16" s="10" t="s">
        <v>46</v>
      </c>
      <c r="C16" s="10" t="s">
        <v>47</v>
      </c>
      <c r="D16" s="11">
        <v>30809</v>
      </c>
      <c r="E16" s="11">
        <v>37429</v>
      </c>
      <c r="F16" s="10" t="s">
        <v>115</v>
      </c>
      <c r="G16" s="10" t="s">
        <v>31</v>
      </c>
      <c r="H16" s="10" t="s">
        <v>128</v>
      </c>
      <c r="I16" s="10" t="s">
        <v>149</v>
      </c>
      <c r="J16" s="4">
        <v>2026</v>
      </c>
      <c r="K16" s="10" t="s">
        <v>162</v>
      </c>
      <c r="L16" s="12">
        <v>89600.000000000015</v>
      </c>
      <c r="M16" s="10"/>
    </row>
    <row r="17" spans="1:13" s="4" customFormat="1" ht="15.75" x14ac:dyDescent="0.25">
      <c r="A17" s="9">
        <v>13</v>
      </c>
      <c r="B17" s="10" t="s">
        <v>44</v>
      </c>
      <c r="C17" s="10" t="s">
        <v>45</v>
      </c>
      <c r="D17" s="11">
        <v>30052</v>
      </c>
      <c r="E17" s="11">
        <v>38122</v>
      </c>
      <c r="F17" s="10" t="s">
        <v>108</v>
      </c>
      <c r="G17" s="10" t="s">
        <v>30</v>
      </c>
      <c r="H17" s="10" t="s">
        <v>127</v>
      </c>
      <c r="I17" s="10" t="s">
        <v>88</v>
      </c>
      <c r="J17" s="4">
        <v>2088</v>
      </c>
      <c r="K17" s="10" t="s">
        <v>161</v>
      </c>
      <c r="L17" s="12">
        <v>98560.000000000015</v>
      </c>
      <c r="M17" s="10"/>
    </row>
    <row r="18" spans="1:13" s="4" customFormat="1" ht="15.75" x14ac:dyDescent="0.25">
      <c r="A18" s="13">
        <v>31</v>
      </c>
      <c r="B18" s="10" t="s">
        <v>80</v>
      </c>
      <c r="C18" s="10" t="s">
        <v>81</v>
      </c>
      <c r="D18" s="11">
        <v>30266</v>
      </c>
      <c r="E18" s="11">
        <v>38122</v>
      </c>
      <c r="F18" s="10" t="s">
        <v>118</v>
      </c>
      <c r="G18" s="10" t="s">
        <v>30</v>
      </c>
      <c r="H18" s="10" t="s">
        <v>145</v>
      </c>
      <c r="I18" s="10" t="s">
        <v>154</v>
      </c>
      <c r="J18" s="4">
        <v>2193</v>
      </c>
      <c r="K18" s="10" t="s">
        <v>179</v>
      </c>
      <c r="L18" s="12">
        <v>26880.000000000004</v>
      </c>
      <c r="M18" s="10"/>
    </row>
    <row r="19" spans="1:13" s="4" customFormat="1" ht="15.75" x14ac:dyDescent="0.25">
      <c r="A19" s="13">
        <v>4</v>
      </c>
      <c r="B19" s="10" t="s">
        <v>22</v>
      </c>
      <c r="C19" s="10" t="s">
        <v>17</v>
      </c>
      <c r="D19" s="11">
        <v>30049</v>
      </c>
      <c r="E19" s="11">
        <v>38122</v>
      </c>
      <c r="F19" s="10" t="s">
        <v>26</v>
      </c>
      <c r="G19" s="10" t="s">
        <v>30</v>
      </c>
      <c r="H19" s="10" t="s">
        <v>87</v>
      </c>
      <c r="I19" s="10" t="s">
        <v>88</v>
      </c>
      <c r="J19" s="4">
        <v>2088</v>
      </c>
      <c r="K19" s="10" t="s">
        <v>89</v>
      </c>
      <c r="L19" s="12">
        <v>75040</v>
      </c>
      <c r="M19" s="10"/>
    </row>
    <row r="20" spans="1:13" s="4" customFormat="1" ht="15.75" x14ac:dyDescent="0.25">
      <c r="A20" s="13">
        <v>22</v>
      </c>
      <c r="B20" s="10" t="s">
        <v>58</v>
      </c>
      <c r="C20" s="10" t="s">
        <v>62</v>
      </c>
      <c r="D20" s="11">
        <v>30083</v>
      </c>
      <c r="E20" s="11">
        <v>38122</v>
      </c>
      <c r="F20" s="10" t="s">
        <v>117</v>
      </c>
      <c r="G20" s="10" t="s">
        <v>30</v>
      </c>
      <c r="H20" s="10" t="s">
        <v>136</v>
      </c>
      <c r="I20" s="10" t="s">
        <v>188</v>
      </c>
      <c r="J20" s="4">
        <v>2196</v>
      </c>
      <c r="K20" s="10" t="s">
        <v>170</v>
      </c>
      <c r="L20" s="12">
        <v>34720</v>
      </c>
      <c r="M20" s="10"/>
    </row>
    <row r="21" spans="1:13" s="4" customFormat="1" ht="15.75" x14ac:dyDescent="0.25">
      <c r="A21" s="13">
        <v>12</v>
      </c>
      <c r="B21" s="10" t="s">
        <v>42</v>
      </c>
      <c r="C21" s="10" t="s">
        <v>43</v>
      </c>
      <c r="D21" s="11">
        <v>25234</v>
      </c>
      <c r="E21" s="11">
        <v>38237</v>
      </c>
      <c r="F21" s="10" t="s">
        <v>107</v>
      </c>
      <c r="G21" s="10" t="s">
        <v>9</v>
      </c>
      <c r="H21" s="10" t="s">
        <v>126</v>
      </c>
      <c r="I21" s="10" t="s">
        <v>148</v>
      </c>
      <c r="J21" s="4">
        <v>2065</v>
      </c>
      <c r="K21" s="10" t="s">
        <v>160</v>
      </c>
      <c r="L21" s="12">
        <v>87360.000000000015</v>
      </c>
      <c r="M21" s="10"/>
    </row>
    <row r="22" spans="1:13" s="4" customFormat="1" ht="15.75" x14ac:dyDescent="0.25">
      <c r="A22" s="9">
        <v>13</v>
      </c>
      <c r="B22" s="10" t="s">
        <v>44</v>
      </c>
      <c r="C22" s="10" t="s">
        <v>45</v>
      </c>
      <c r="D22" s="11">
        <v>30052</v>
      </c>
      <c r="E22" s="11">
        <v>38122</v>
      </c>
      <c r="F22" s="10" t="s">
        <v>108</v>
      </c>
      <c r="G22" s="10" t="s">
        <v>30</v>
      </c>
      <c r="H22" s="10" t="s">
        <v>127</v>
      </c>
      <c r="I22" s="10" t="s">
        <v>88</v>
      </c>
      <c r="J22" s="4">
        <v>2088</v>
      </c>
      <c r="K22" s="10" t="s">
        <v>161</v>
      </c>
      <c r="L22" s="12">
        <v>98560.000000000015</v>
      </c>
      <c r="M22" s="10"/>
    </row>
    <row r="23" spans="1:13" s="4" customFormat="1" ht="15.75" x14ac:dyDescent="0.25">
      <c r="A23" s="13">
        <v>21</v>
      </c>
      <c r="B23" s="10" t="s">
        <v>60</v>
      </c>
      <c r="C23" s="10" t="s">
        <v>61</v>
      </c>
      <c r="D23" s="11">
        <v>25234</v>
      </c>
      <c r="E23" s="11">
        <v>38237</v>
      </c>
      <c r="F23" s="10" t="s">
        <v>116</v>
      </c>
      <c r="G23" s="10" t="s">
        <v>9</v>
      </c>
      <c r="H23" s="10" t="s">
        <v>135</v>
      </c>
      <c r="I23" s="10" t="s">
        <v>157</v>
      </c>
      <c r="J23" s="4">
        <v>2040</v>
      </c>
      <c r="K23" s="10" t="s">
        <v>169</v>
      </c>
      <c r="L23" s="12">
        <v>72800</v>
      </c>
      <c r="M23" s="10"/>
    </row>
    <row r="24" spans="1:13" s="4" customFormat="1" ht="15.75" x14ac:dyDescent="0.25">
      <c r="A24" s="13">
        <v>30</v>
      </c>
      <c r="B24" s="10" t="s">
        <v>79</v>
      </c>
      <c r="C24" s="10" t="s">
        <v>78</v>
      </c>
      <c r="D24" s="11">
        <v>25324</v>
      </c>
      <c r="E24" s="11">
        <v>38237</v>
      </c>
      <c r="F24" s="10" t="s">
        <v>124</v>
      </c>
      <c r="G24" s="10" t="s">
        <v>31</v>
      </c>
      <c r="H24" s="10" t="s">
        <v>144</v>
      </c>
      <c r="I24" s="10" t="s">
        <v>153</v>
      </c>
      <c r="J24" s="4">
        <v>2093</v>
      </c>
      <c r="K24" s="10" t="s">
        <v>178</v>
      </c>
      <c r="L24" s="12">
        <v>98560.000000000015</v>
      </c>
      <c r="M24" s="10"/>
    </row>
    <row r="25" spans="1:13" s="4" customFormat="1" ht="15.75" x14ac:dyDescent="0.25">
      <c r="A25" s="9">
        <v>3</v>
      </c>
      <c r="B25" s="10" t="s">
        <v>21</v>
      </c>
      <c r="C25" s="10" t="s">
        <v>16</v>
      </c>
      <c r="D25" s="11">
        <v>25384</v>
      </c>
      <c r="E25" s="11">
        <v>38237</v>
      </c>
      <c r="F25" s="10" t="s">
        <v>25</v>
      </c>
      <c r="G25" s="10" t="s">
        <v>9</v>
      </c>
      <c r="H25" s="10" t="s">
        <v>84</v>
      </c>
      <c r="I25" s="10" t="s">
        <v>85</v>
      </c>
      <c r="J25" s="4">
        <v>2065</v>
      </c>
      <c r="K25" s="10" t="s">
        <v>86</v>
      </c>
      <c r="L25" s="12">
        <v>85120.000000000015</v>
      </c>
      <c r="M25" s="10"/>
    </row>
    <row r="26" spans="1:13" s="4" customFormat="1" ht="15.75" x14ac:dyDescent="0.25">
      <c r="A26" s="13">
        <v>6</v>
      </c>
      <c r="B26" s="10" t="s">
        <v>24</v>
      </c>
      <c r="C26" s="10" t="s">
        <v>19</v>
      </c>
      <c r="D26" s="11">
        <v>23225</v>
      </c>
      <c r="E26" s="11">
        <v>38971</v>
      </c>
      <c r="F26" s="10" t="s">
        <v>83</v>
      </c>
      <c r="G26" s="10" t="s">
        <v>28</v>
      </c>
      <c r="H26" s="10" t="s">
        <v>93</v>
      </c>
      <c r="I26" s="10" t="s">
        <v>94</v>
      </c>
      <c r="J26" s="4">
        <v>2234</v>
      </c>
      <c r="K26" s="10" t="s">
        <v>95</v>
      </c>
      <c r="L26" s="12">
        <v>48160.000000000007</v>
      </c>
      <c r="M26" s="10"/>
    </row>
    <row r="27" spans="1:13" s="4" customFormat="1" ht="15.75" x14ac:dyDescent="0.25">
      <c r="A27" s="13">
        <v>24</v>
      </c>
      <c r="B27" s="10" t="s">
        <v>65</v>
      </c>
      <c r="C27" s="10" t="s">
        <v>66</v>
      </c>
      <c r="D27" s="11">
        <v>23257</v>
      </c>
      <c r="E27" s="11">
        <v>38971</v>
      </c>
      <c r="F27" s="10" t="s">
        <v>26</v>
      </c>
      <c r="G27" s="10" t="s">
        <v>28</v>
      </c>
      <c r="H27" s="10" t="s">
        <v>138</v>
      </c>
      <c r="I27" s="10" t="s">
        <v>181</v>
      </c>
      <c r="J27" s="4">
        <v>2192</v>
      </c>
      <c r="K27" s="10" t="s">
        <v>172</v>
      </c>
      <c r="L27" s="12">
        <v>62720.000000000007</v>
      </c>
      <c r="M27" s="10"/>
    </row>
    <row r="28" spans="1:13" s="4" customFormat="1" ht="15.75" x14ac:dyDescent="0.25">
      <c r="A28" s="9">
        <v>15</v>
      </c>
      <c r="B28" s="10" t="s">
        <v>48</v>
      </c>
      <c r="C28" s="10" t="s">
        <v>49</v>
      </c>
      <c r="D28" s="11">
        <v>23319</v>
      </c>
      <c r="E28" s="11">
        <v>38971</v>
      </c>
      <c r="F28" s="10" t="s">
        <v>109</v>
      </c>
      <c r="G28" s="10" t="s">
        <v>28</v>
      </c>
      <c r="H28" s="10" t="s">
        <v>129</v>
      </c>
      <c r="I28" s="10" t="s">
        <v>150</v>
      </c>
      <c r="J28" s="4">
        <v>2230</v>
      </c>
      <c r="K28" s="10" t="s">
        <v>163</v>
      </c>
      <c r="L28" s="12">
        <v>34720</v>
      </c>
      <c r="M28" s="10"/>
    </row>
    <row r="29" spans="1:13" s="4" customFormat="1" ht="15.75" x14ac:dyDescent="0.25">
      <c r="A29" s="13">
        <v>20</v>
      </c>
      <c r="B29" s="10" t="s">
        <v>58</v>
      </c>
      <c r="C29" s="10" t="s">
        <v>59</v>
      </c>
      <c r="D29" s="11">
        <v>27379</v>
      </c>
      <c r="E29" s="11">
        <v>39552</v>
      </c>
      <c r="F29" s="10" t="s">
        <v>114</v>
      </c>
      <c r="G29" s="10" t="s">
        <v>31</v>
      </c>
      <c r="H29" s="10" t="s">
        <v>134</v>
      </c>
      <c r="I29" s="10" t="s">
        <v>156</v>
      </c>
      <c r="J29" s="4">
        <v>2039</v>
      </c>
      <c r="K29" s="10" t="s">
        <v>168</v>
      </c>
      <c r="L29" s="12">
        <v>50400.000000000007</v>
      </c>
      <c r="M29" s="10"/>
    </row>
    <row r="30" spans="1:13" s="4" customFormat="1" ht="15.75" x14ac:dyDescent="0.25">
      <c r="A30" s="9">
        <v>11</v>
      </c>
      <c r="B30" s="10" t="s">
        <v>40</v>
      </c>
      <c r="C30" s="10" t="s">
        <v>41</v>
      </c>
      <c r="D30" s="11">
        <v>27136</v>
      </c>
      <c r="E30" s="11">
        <v>39552</v>
      </c>
      <c r="F30" s="10" t="s">
        <v>106</v>
      </c>
      <c r="G30" s="10" t="s">
        <v>28</v>
      </c>
      <c r="H30" s="10" t="s">
        <v>125</v>
      </c>
      <c r="I30" s="10" t="s">
        <v>147</v>
      </c>
      <c r="J30" s="4">
        <v>2108</v>
      </c>
      <c r="K30" s="10" t="s">
        <v>159</v>
      </c>
      <c r="L30" s="12">
        <v>42560.000000000007</v>
      </c>
      <c r="M30" s="10"/>
    </row>
    <row r="31" spans="1:13" s="4" customFormat="1" ht="15.75" x14ac:dyDescent="0.25">
      <c r="A31" s="13">
        <v>29</v>
      </c>
      <c r="B31" s="10" t="s">
        <v>75</v>
      </c>
      <c r="C31" s="10" t="s">
        <v>76</v>
      </c>
      <c r="D31" s="11">
        <v>27228</v>
      </c>
      <c r="E31" s="11">
        <v>39552</v>
      </c>
      <c r="F31" s="10" t="s">
        <v>196</v>
      </c>
      <c r="G31" s="10" t="s">
        <v>28</v>
      </c>
      <c r="H31" s="10" t="s">
        <v>143</v>
      </c>
      <c r="I31" s="10" t="s">
        <v>185</v>
      </c>
      <c r="J31" s="4">
        <v>2067</v>
      </c>
      <c r="K31" s="10" t="s">
        <v>177</v>
      </c>
      <c r="L31" s="12">
        <v>36960</v>
      </c>
      <c r="M31" s="10"/>
    </row>
    <row r="32" spans="1:13" s="4" customFormat="1" ht="15.75" x14ac:dyDescent="0.25">
      <c r="A32" s="13">
        <v>28</v>
      </c>
      <c r="B32" s="10" t="s">
        <v>73</v>
      </c>
      <c r="C32" s="10" t="s">
        <v>74</v>
      </c>
      <c r="D32" s="11">
        <v>26902</v>
      </c>
      <c r="E32" s="11">
        <v>39853</v>
      </c>
      <c r="F32" s="10" t="s">
        <v>122</v>
      </c>
      <c r="G32" s="4" t="s">
        <v>123</v>
      </c>
      <c r="H32" s="10" t="s">
        <v>142</v>
      </c>
      <c r="I32" s="10" t="s">
        <v>190</v>
      </c>
      <c r="J32" s="4">
        <v>2142</v>
      </c>
      <c r="K32" s="10" t="s">
        <v>176</v>
      </c>
      <c r="L32" s="12">
        <v>88480.000000000015</v>
      </c>
      <c r="M32" s="10"/>
    </row>
    <row r="33" spans="1:13" s="4" customFormat="1" ht="15.75" x14ac:dyDescent="0.25">
      <c r="A33" s="9">
        <v>19</v>
      </c>
      <c r="B33" s="10" t="s">
        <v>56</v>
      </c>
      <c r="C33" s="10" t="s">
        <v>57</v>
      </c>
      <c r="D33" s="11">
        <v>26778</v>
      </c>
      <c r="E33" s="11">
        <v>39857</v>
      </c>
      <c r="F33" s="10" t="s">
        <v>113</v>
      </c>
      <c r="G33" s="4" t="s">
        <v>32</v>
      </c>
      <c r="H33" s="10" t="s">
        <v>133</v>
      </c>
      <c r="I33" s="10" t="s">
        <v>155</v>
      </c>
      <c r="J33" s="4">
        <v>2220</v>
      </c>
      <c r="K33" s="10" t="s">
        <v>167</v>
      </c>
      <c r="L33" s="12">
        <v>88480.000000000015</v>
      </c>
      <c r="M33" s="10"/>
    </row>
    <row r="34" spans="1:13" s="4" customFormat="1" ht="15.75" x14ac:dyDescent="0.25">
      <c r="A34" s="9">
        <v>1</v>
      </c>
      <c r="B34" s="4" t="s">
        <v>20</v>
      </c>
      <c r="C34" s="4" t="s">
        <v>15</v>
      </c>
      <c r="D34" s="11">
        <v>26722</v>
      </c>
      <c r="E34" s="11">
        <v>39857</v>
      </c>
      <c r="F34" s="4" t="s">
        <v>8</v>
      </c>
      <c r="G34" s="4" t="s">
        <v>32</v>
      </c>
      <c r="H34" s="4" t="s">
        <v>11</v>
      </c>
      <c r="I34" s="4" t="s">
        <v>10</v>
      </c>
      <c r="J34" s="4">
        <v>2113</v>
      </c>
      <c r="K34" s="4" t="s">
        <v>12</v>
      </c>
      <c r="L34" s="12">
        <v>98560.000000000015</v>
      </c>
      <c r="M34" s="10"/>
    </row>
    <row r="35" spans="1:13" s="4" customFormat="1" ht="15.75" x14ac:dyDescent="0.25">
      <c r="A35" s="13">
        <v>10</v>
      </c>
      <c r="B35" s="10" t="s">
        <v>38</v>
      </c>
      <c r="C35" s="10" t="s">
        <v>39</v>
      </c>
      <c r="D35" s="11">
        <v>26870</v>
      </c>
      <c r="E35" s="11">
        <v>39858</v>
      </c>
      <c r="F35" s="10" t="s">
        <v>195</v>
      </c>
      <c r="G35" s="4" t="s">
        <v>32</v>
      </c>
      <c r="H35" s="10" t="s">
        <v>104</v>
      </c>
      <c r="I35" s="10" t="s">
        <v>105</v>
      </c>
      <c r="J35" s="4">
        <v>2060</v>
      </c>
      <c r="K35" s="10" t="s">
        <v>158</v>
      </c>
      <c r="L35" s="12">
        <v>31360.000000000004</v>
      </c>
      <c r="M35" s="10"/>
    </row>
    <row r="36" spans="1:13" s="4" customFormat="1" ht="15.75" x14ac:dyDescent="0.25">
      <c r="A36" s="13">
        <v>12</v>
      </c>
      <c r="B36" s="10" t="s">
        <v>42</v>
      </c>
      <c r="C36" s="10" t="s">
        <v>43</v>
      </c>
      <c r="D36" s="11">
        <v>25234</v>
      </c>
      <c r="E36" s="11">
        <v>38237</v>
      </c>
      <c r="F36" s="10" t="s">
        <v>107</v>
      </c>
      <c r="G36" s="10" t="s">
        <v>9</v>
      </c>
      <c r="H36" s="10" t="s">
        <v>126</v>
      </c>
      <c r="I36" s="10" t="s">
        <v>148</v>
      </c>
      <c r="J36" s="4">
        <v>2065</v>
      </c>
      <c r="K36" s="10" t="s">
        <v>160</v>
      </c>
      <c r="L36" s="12">
        <v>87360.000000000015</v>
      </c>
      <c r="M36" s="10"/>
    </row>
    <row r="37" spans="1:13" s="4" customFormat="1" ht="15.75" x14ac:dyDescent="0.25">
      <c r="L37" s="5"/>
    </row>
    <row r="38" spans="1:13" s="4" customFormat="1" ht="15.75" x14ac:dyDescent="0.25">
      <c r="L38" s="5"/>
    </row>
    <row r="39" spans="1:13" s="4" customFormat="1" ht="15.75" x14ac:dyDescent="0.25">
      <c r="L39" s="5"/>
    </row>
    <row r="40" spans="1:13" s="4" customFormat="1" ht="15.75" x14ac:dyDescent="0.25">
      <c r="L40" s="5"/>
    </row>
    <row r="41" spans="1:13" s="4" customFormat="1" ht="15.75" x14ac:dyDescent="0.25">
      <c r="L41" s="5"/>
    </row>
    <row r="42" spans="1:13" s="4" customFormat="1" ht="15.75" x14ac:dyDescent="0.25">
      <c r="L42" s="5"/>
    </row>
    <row r="43" spans="1:13" s="4" customFormat="1" ht="15.75" x14ac:dyDescent="0.25">
      <c r="L43" s="5"/>
    </row>
    <row r="44" spans="1:13" s="4" customFormat="1" ht="15.75" x14ac:dyDescent="0.25">
      <c r="L44" s="5"/>
    </row>
    <row r="45" spans="1:13" s="4" customFormat="1" ht="15.75" x14ac:dyDescent="0.25">
      <c r="L45" s="5"/>
    </row>
    <row r="46" spans="1:13" s="4" customFormat="1" ht="15.75" x14ac:dyDescent="0.25">
      <c r="L46" s="5"/>
    </row>
    <row r="47" spans="1:13" s="4" customFormat="1" ht="15.75" x14ac:dyDescent="0.25">
      <c r="L47" s="5"/>
    </row>
    <row r="48" spans="1:13" s="4" customFormat="1" ht="15.75" x14ac:dyDescent="0.25">
      <c r="L48" s="5"/>
    </row>
    <row r="49" spans="12:12" s="4" customFormat="1" ht="15.75" x14ac:dyDescent="0.25">
      <c r="L49" s="5"/>
    </row>
    <row r="50" spans="12:12" s="4" customFormat="1" ht="15.75" x14ac:dyDescent="0.25">
      <c r="L50" s="5"/>
    </row>
    <row r="51" spans="12:12" s="4" customFormat="1" ht="15.75" x14ac:dyDescent="0.25">
      <c r="L51" s="5"/>
    </row>
    <row r="52" spans="12:12" s="4" customFormat="1" ht="15.75" x14ac:dyDescent="0.25">
      <c r="L52" s="5"/>
    </row>
    <row r="53" spans="12:12" s="4" customFormat="1" ht="15.75" x14ac:dyDescent="0.25">
      <c r="L53" s="5"/>
    </row>
    <row r="54" spans="12:12" s="4" customFormat="1" ht="15.75" x14ac:dyDescent="0.25">
      <c r="L54" s="5"/>
    </row>
    <row r="55" spans="12:12" s="4" customFormat="1" ht="15.75" x14ac:dyDescent="0.25">
      <c r="L55" s="5"/>
    </row>
    <row r="56" spans="12:12" s="4" customFormat="1" ht="15.75" x14ac:dyDescent="0.25">
      <c r="L56" s="5"/>
    </row>
    <row r="57" spans="12:12" s="4" customFormat="1" ht="15.75" x14ac:dyDescent="0.25">
      <c r="L57" s="5"/>
    </row>
    <row r="58" spans="12:12" s="4" customFormat="1" ht="15.75" x14ac:dyDescent="0.25">
      <c r="L58" s="5"/>
    </row>
    <row r="59" spans="12:12" s="4" customFormat="1" ht="15.75" x14ac:dyDescent="0.25">
      <c r="L59" s="5"/>
    </row>
    <row r="60" spans="12:12" s="4" customFormat="1" ht="15.75" x14ac:dyDescent="0.25">
      <c r="L60" s="5"/>
    </row>
    <row r="61" spans="12:12" s="4" customFormat="1" ht="15.75" x14ac:dyDescent="0.25">
      <c r="L61" s="5"/>
    </row>
    <row r="62" spans="12:12" s="4" customFormat="1" ht="15.75" x14ac:dyDescent="0.25">
      <c r="L62" s="5"/>
    </row>
    <row r="63" spans="12:12" s="4" customFormat="1" ht="15.75" x14ac:dyDescent="0.25">
      <c r="L63" s="5"/>
    </row>
    <row r="64" spans="12:12" s="4" customFormat="1" ht="15.75" x14ac:dyDescent="0.25">
      <c r="L64" s="5"/>
    </row>
    <row r="65" spans="12:12" s="4" customFormat="1" ht="15.75" x14ac:dyDescent="0.25">
      <c r="L65" s="5"/>
    </row>
    <row r="66" spans="12:12" s="4" customFormat="1" ht="15.75" x14ac:dyDescent="0.25">
      <c r="L66" s="5"/>
    </row>
    <row r="67" spans="12:12" s="4" customFormat="1" ht="15.75" x14ac:dyDescent="0.25">
      <c r="L67" s="5"/>
    </row>
    <row r="68" spans="12:12" s="4" customFormat="1" ht="15.75" x14ac:dyDescent="0.25">
      <c r="L68" s="5"/>
    </row>
    <row r="69" spans="12:12" s="4" customFormat="1" ht="15.75" x14ac:dyDescent="0.25">
      <c r="L69" s="5"/>
    </row>
    <row r="70" spans="12:12" s="4" customFormat="1" ht="15.75" x14ac:dyDescent="0.25">
      <c r="L70" s="5"/>
    </row>
    <row r="71" spans="12:12" s="4" customFormat="1" ht="15.75" x14ac:dyDescent="0.25">
      <c r="L71" s="5"/>
    </row>
    <row r="72" spans="12:12" s="4" customFormat="1" ht="15.75" x14ac:dyDescent="0.25">
      <c r="L72" s="5"/>
    </row>
    <row r="73" spans="12:12" s="4" customFormat="1" ht="15.75" x14ac:dyDescent="0.25">
      <c r="L73" s="5"/>
    </row>
    <row r="74" spans="12:12" s="4" customFormat="1" ht="15.75" x14ac:dyDescent="0.25">
      <c r="L74" s="5"/>
    </row>
    <row r="75" spans="12:12" s="4" customFormat="1" ht="15.75" x14ac:dyDescent="0.25">
      <c r="L75" s="5"/>
    </row>
    <row r="76" spans="12:12" s="4" customFormat="1" ht="15.75" x14ac:dyDescent="0.25">
      <c r="L76" s="5"/>
    </row>
    <row r="77" spans="12:12" s="4" customFormat="1" ht="15.75" x14ac:dyDescent="0.25">
      <c r="L77" s="5"/>
    </row>
    <row r="78" spans="12:12" s="4" customFormat="1" ht="15.75" x14ac:dyDescent="0.25">
      <c r="L78" s="5"/>
    </row>
    <row r="79" spans="12:12" s="4" customFormat="1" ht="15.75" x14ac:dyDescent="0.25">
      <c r="L79" s="5"/>
    </row>
    <row r="80" spans="12:12" s="4" customFormat="1" ht="15.75" x14ac:dyDescent="0.25">
      <c r="L80" s="5"/>
    </row>
    <row r="81" spans="12:12" s="4" customFormat="1" ht="15.75" x14ac:dyDescent="0.25">
      <c r="L81" s="5"/>
    </row>
    <row r="82" spans="12:12" s="4" customFormat="1" ht="15.75" x14ac:dyDescent="0.25">
      <c r="L82" s="5"/>
    </row>
    <row r="83" spans="12:12" s="4" customFormat="1" ht="15.75" x14ac:dyDescent="0.25">
      <c r="L83" s="5"/>
    </row>
    <row r="84" spans="12:12" s="4" customFormat="1" ht="15.75" x14ac:dyDescent="0.25">
      <c r="L84" s="5"/>
    </row>
    <row r="85" spans="12:12" s="4" customFormat="1" ht="15.75" x14ac:dyDescent="0.25">
      <c r="L85" s="5"/>
    </row>
    <row r="86" spans="12:12" s="4" customFormat="1" ht="15.75" x14ac:dyDescent="0.25">
      <c r="L86" s="5"/>
    </row>
    <row r="87" spans="12:12" s="4" customFormat="1" ht="15.75" x14ac:dyDescent="0.25">
      <c r="L87" s="5"/>
    </row>
    <row r="88" spans="12:12" s="4" customFormat="1" ht="15.75" x14ac:dyDescent="0.25">
      <c r="L88" s="5"/>
    </row>
    <row r="89" spans="12:12" s="4" customFormat="1" ht="15.75" x14ac:dyDescent="0.25">
      <c r="L89" s="5"/>
    </row>
    <row r="90" spans="12:12" s="4" customFormat="1" ht="15.75" x14ac:dyDescent="0.25">
      <c r="L90" s="5"/>
    </row>
    <row r="91" spans="12:12" s="4" customFormat="1" ht="15.75" x14ac:dyDescent="0.25">
      <c r="L91" s="5"/>
    </row>
    <row r="92" spans="12:12" s="4" customFormat="1" ht="15.75" x14ac:dyDescent="0.25">
      <c r="L92" s="5"/>
    </row>
    <row r="93" spans="12:12" s="4" customFormat="1" ht="15.75" x14ac:dyDescent="0.25">
      <c r="L93" s="5"/>
    </row>
    <row r="94" spans="12:12" s="4" customFormat="1" ht="15.75" x14ac:dyDescent="0.25">
      <c r="L94" s="5"/>
    </row>
    <row r="95" spans="12:12" s="4" customFormat="1" ht="15.75" x14ac:dyDescent="0.25">
      <c r="L95" s="5"/>
    </row>
    <row r="96" spans="12:12" s="4" customFormat="1" ht="15.75" x14ac:dyDescent="0.25">
      <c r="L96" s="5"/>
    </row>
    <row r="97" spans="12:12" s="4" customFormat="1" ht="15.75" x14ac:dyDescent="0.25">
      <c r="L97" s="5"/>
    </row>
    <row r="98" spans="12:12" s="4" customFormat="1" ht="15.75" x14ac:dyDescent="0.25">
      <c r="L98" s="5"/>
    </row>
    <row r="99" spans="12:12" s="4" customFormat="1" ht="15.75" x14ac:dyDescent="0.25">
      <c r="L99" s="5"/>
    </row>
    <row r="100" spans="12:12" s="4" customFormat="1" ht="15.75" x14ac:dyDescent="0.25">
      <c r="L100" s="5"/>
    </row>
    <row r="101" spans="12:12" s="4" customFormat="1" ht="15.75" x14ac:dyDescent="0.25">
      <c r="L101" s="5"/>
    </row>
    <row r="102" spans="12:12" s="4" customFormat="1" ht="15.75" x14ac:dyDescent="0.25">
      <c r="L102" s="5"/>
    </row>
    <row r="103" spans="12:12" s="4" customFormat="1" ht="15.75" x14ac:dyDescent="0.25">
      <c r="L103" s="5"/>
    </row>
    <row r="104" spans="12:12" s="4" customFormat="1" ht="15.75" x14ac:dyDescent="0.25">
      <c r="L104" s="5"/>
    </row>
    <row r="105" spans="12:12" s="4" customFormat="1" ht="15.75" x14ac:dyDescent="0.25">
      <c r="L105" s="5"/>
    </row>
    <row r="106" spans="12:12" s="4" customFormat="1" ht="15.75" x14ac:dyDescent="0.25">
      <c r="L106" s="5"/>
    </row>
    <row r="107" spans="12:12" s="4" customFormat="1" ht="15.75" x14ac:dyDescent="0.25">
      <c r="L107" s="5"/>
    </row>
    <row r="108" spans="12:12" s="4" customFormat="1" ht="15.75" x14ac:dyDescent="0.25">
      <c r="L108" s="5"/>
    </row>
    <row r="109" spans="12:12" s="4" customFormat="1" ht="15.75" x14ac:dyDescent="0.25">
      <c r="L109" s="5"/>
    </row>
    <row r="110" spans="12:12" s="4" customFormat="1" ht="15.75" x14ac:dyDescent="0.25">
      <c r="L110" s="5"/>
    </row>
    <row r="111" spans="12:12" s="4" customFormat="1" ht="15.75" x14ac:dyDescent="0.25">
      <c r="L111" s="5"/>
    </row>
    <row r="112" spans="12:12" s="4" customFormat="1" ht="15.75" x14ac:dyDescent="0.25">
      <c r="L112" s="5"/>
    </row>
    <row r="113" spans="12:12" s="4" customFormat="1" ht="15.75" x14ac:dyDescent="0.25">
      <c r="L113" s="5"/>
    </row>
    <row r="114" spans="12:12" s="4" customFormat="1" ht="15.75" x14ac:dyDescent="0.25">
      <c r="L114" s="5"/>
    </row>
    <row r="115" spans="12:12" s="4" customFormat="1" ht="15.75" x14ac:dyDescent="0.25">
      <c r="L115" s="5"/>
    </row>
    <row r="116" spans="12:12" s="4" customFormat="1" ht="15.75" x14ac:dyDescent="0.25">
      <c r="L116" s="5"/>
    </row>
    <row r="117" spans="12:12" s="4" customFormat="1" ht="15.75" x14ac:dyDescent="0.25">
      <c r="L117" s="5"/>
    </row>
    <row r="118" spans="12:12" s="4" customFormat="1" ht="15.75" x14ac:dyDescent="0.25">
      <c r="L118" s="5"/>
    </row>
    <row r="119" spans="12:12" s="4" customFormat="1" ht="15.75" x14ac:dyDescent="0.25">
      <c r="L119" s="5"/>
    </row>
    <row r="120" spans="12:12" s="4" customFormat="1" ht="15.75" x14ac:dyDescent="0.25">
      <c r="L120" s="5"/>
    </row>
    <row r="121" spans="12:12" s="4" customFormat="1" ht="15.75" x14ac:dyDescent="0.25">
      <c r="L121" s="5"/>
    </row>
    <row r="122" spans="12:12" s="4" customFormat="1" ht="15.75" x14ac:dyDescent="0.25">
      <c r="L122" s="5"/>
    </row>
    <row r="123" spans="12:12" s="4" customFormat="1" ht="15.75" x14ac:dyDescent="0.25">
      <c r="L123" s="5"/>
    </row>
    <row r="124" spans="12:12" s="4" customFormat="1" ht="15.75" x14ac:dyDescent="0.25">
      <c r="L124" s="5"/>
    </row>
    <row r="125" spans="12:12" s="4" customFormat="1" ht="15.75" x14ac:dyDescent="0.25">
      <c r="L125" s="5"/>
    </row>
    <row r="126" spans="12:12" s="4" customFormat="1" ht="15.75" x14ac:dyDescent="0.25">
      <c r="L126" s="5"/>
    </row>
    <row r="127" spans="12:12" s="4" customFormat="1" ht="15.75" x14ac:dyDescent="0.25">
      <c r="L127" s="5"/>
    </row>
    <row r="128" spans="12:12" s="4" customFormat="1" ht="15.75" x14ac:dyDescent="0.25">
      <c r="L128" s="5"/>
    </row>
    <row r="129" spans="12:12" s="4" customFormat="1" ht="15.75" x14ac:dyDescent="0.25">
      <c r="L129" s="5"/>
    </row>
    <row r="130" spans="12:12" s="4" customFormat="1" ht="15.75" x14ac:dyDescent="0.25">
      <c r="L130" s="5"/>
    </row>
    <row r="131" spans="12:12" s="4" customFormat="1" ht="15.75" x14ac:dyDescent="0.25">
      <c r="L131" s="5"/>
    </row>
    <row r="132" spans="12:12" s="4" customFormat="1" ht="15.75" x14ac:dyDescent="0.25">
      <c r="L132" s="5"/>
    </row>
    <row r="133" spans="12:12" s="4" customFormat="1" ht="15.75" x14ac:dyDescent="0.25">
      <c r="L133" s="5"/>
    </row>
    <row r="134" spans="12:12" s="4" customFormat="1" ht="15.75" x14ac:dyDescent="0.25">
      <c r="L134" s="5"/>
    </row>
    <row r="135" spans="12:12" s="4" customFormat="1" ht="15.75" x14ac:dyDescent="0.25">
      <c r="L135" s="5"/>
    </row>
    <row r="136" spans="12:12" s="4" customFormat="1" ht="15.75" x14ac:dyDescent="0.25">
      <c r="L136" s="5"/>
    </row>
    <row r="137" spans="12:12" s="4" customFormat="1" ht="15.75" x14ac:dyDescent="0.25">
      <c r="L137" s="5"/>
    </row>
    <row r="138" spans="12:12" s="4" customFormat="1" ht="15.75" x14ac:dyDescent="0.25">
      <c r="L138" s="5"/>
    </row>
    <row r="139" spans="12:12" s="4" customFormat="1" ht="15.75" x14ac:dyDescent="0.25">
      <c r="L139" s="5"/>
    </row>
    <row r="140" spans="12:12" s="4" customFormat="1" ht="15.75" x14ac:dyDescent="0.25">
      <c r="L140" s="5"/>
    </row>
    <row r="141" spans="12:12" s="4" customFormat="1" ht="15.75" x14ac:dyDescent="0.25">
      <c r="L141" s="5"/>
    </row>
    <row r="142" spans="12:12" s="4" customFormat="1" ht="15.75" x14ac:dyDescent="0.25">
      <c r="L142" s="5"/>
    </row>
    <row r="143" spans="12:12" s="4" customFormat="1" ht="15.75" x14ac:dyDescent="0.25">
      <c r="L143" s="5"/>
    </row>
    <row r="144" spans="12:12" s="4" customFormat="1" ht="15.75" x14ac:dyDescent="0.25">
      <c r="L144" s="5"/>
    </row>
    <row r="145" spans="12:12" s="4" customFormat="1" ht="15.75" x14ac:dyDescent="0.25">
      <c r="L145" s="5"/>
    </row>
    <row r="146" spans="12:12" s="4" customFormat="1" ht="15.75" x14ac:dyDescent="0.25">
      <c r="L146" s="5"/>
    </row>
    <row r="147" spans="12:12" s="4" customFormat="1" ht="15.75" x14ac:dyDescent="0.25">
      <c r="L147" s="5"/>
    </row>
    <row r="148" spans="12:12" s="4" customFormat="1" ht="15.75" x14ac:dyDescent="0.25">
      <c r="L148" s="5"/>
    </row>
    <row r="149" spans="12:12" s="4" customFormat="1" ht="15.75" x14ac:dyDescent="0.25">
      <c r="L149" s="5"/>
    </row>
    <row r="150" spans="12:12" s="4" customFormat="1" ht="15.75" x14ac:dyDescent="0.25">
      <c r="L150" s="5"/>
    </row>
    <row r="151" spans="12:12" s="4" customFormat="1" ht="15.75" x14ac:dyDescent="0.25">
      <c r="L151" s="5"/>
    </row>
    <row r="152" spans="12:12" s="4" customFormat="1" ht="15.75" x14ac:dyDescent="0.25">
      <c r="L152" s="5"/>
    </row>
    <row r="153" spans="12:12" s="4" customFormat="1" ht="15.75" x14ac:dyDescent="0.25">
      <c r="L153" s="5"/>
    </row>
    <row r="154" spans="12:12" s="4" customFormat="1" ht="15.75" x14ac:dyDescent="0.25">
      <c r="L154" s="5"/>
    </row>
    <row r="155" spans="12:12" s="4" customFormat="1" ht="15.75" x14ac:dyDescent="0.25">
      <c r="L155" s="5"/>
    </row>
    <row r="156" spans="12:12" s="4" customFormat="1" ht="15.75" x14ac:dyDescent="0.25">
      <c r="L156" s="5"/>
    </row>
    <row r="157" spans="12:12" s="4" customFormat="1" ht="15.75" x14ac:dyDescent="0.25">
      <c r="L157" s="5"/>
    </row>
    <row r="158" spans="12:12" s="4" customFormat="1" ht="15.75" x14ac:dyDescent="0.25">
      <c r="L158" s="5"/>
    </row>
    <row r="159" spans="12:12" s="4" customFormat="1" ht="15.75" x14ac:dyDescent="0.25">
      <c r="L159" s="5"/>
    </row>
    <row r="160" spans="12:12" s="4" customFormat="1" ht="15.75" x14ac:dyDescent="0.25">
      <c r="L160" s="5"/>
    </row>
    <row r="161" spans="12:12" s="4" customFormat="1" ht="15.75" x14ac:dyDescent="0.25">
      <c r="L161" s="5"/>
    </row>
    <row r="162" spans="12:12" s="4" customFormat="1" ht="15.75" x14ac:dyDescent="0.25">
      <c r="L162" s="5"/>
    </row>
    <row r="163" spans="12:12" s="4" customFormat="1" ht="15.75" x14ac:dyDescent="0.25">
      <c r="L163" s="5"/>
    </row>
    <row r="164" spans="12:12" s="4" customFormat="1" ht="15.75" x14ac:dyDescent="0.25">
      <c r="L164" s="5"/>
    </row>
    <row r="165" spans="12:12" s="4" customFormat="1" ht="15.75" x14ac:dyDescent="0.25">
      <c r="L165" s="5"/>
    </row>
    <row r="166" spans="12:12" s="4" customFormat="1" ht="15.75" x14ac:dyDescent="0.25">
      <c r="L166" s="5"/>
    </row>
    <row r="167" spans="12:12" s="4" customFormat="1" ht="15.75" x14ac:dyDescent="0.25">
      <c r="L167" s="5"/>
    </row>
    <row r="168" spans="12:12" s="4" customFormat="1" ht="15.75" x14ac:dyDescent="0.25">
      <c r="L168" s="5"/>
    </row>
    <row r="169" spans="12:12" s="4" customFormat="1" ht="15.75" x14ac:dyDescent="0.25">
      <c r="L169" s="5"/>
    </row>
    <row r="170" spans="12:12" s="4" customFormat="1" ht="15.75" x14ac:dyDescent="0.25">
      <c r="L170" s="5"/>
    </row>
    <row r="171" spans="12:12" s="4" customFormat="1" ht="15.75" x14ac:dyDescent="0.25">
      <c r="L171" s="5"/>
    </row>
    <row r="172" spans="12:12" s="4" customFormat="1" ht="15.75" x14ac:dyDescent="0.25">
      <c r="L172" s="5"/>
    </row>
    <row r="173" spans="12:12" s="4" customFormat="1" ht="15.75" x14ac:dyDescent="0.25">
      <c r="L173" s="5"/>
    </row>
    <row r="174" spans="12:12" s="4" customFormat="1" ht="15.75" x14ac:dyDescent="0.25">
      <c r="L174" s="5"/>
    </row>
    <row r="175" spans="12:12" s="4" customFormat="1" ht="15.75" x14ac:dyDescent="0.25">
      <c r="L175" s="5"/>
    </row>
    <row r="176" spans="12:12" s="4" customFormat="1" ht="15.75" x14ac:dyDescent="0.25">
      <c r="L176" s="5"/>
    </row>
    <row r="177" spans="12:12" s="4" customFormat="1" ht="15.75" x14ac:dyDescent="0.25">
      <c r="L177" s="5"/>
    </row>
    <row r="178" spans="12:12" s="4" customFormat="1" ht="15.75" x14ac:dyDescent="0.25">
      <c r="L178" s="5"/>
    </row>
    <row r="179" spans="12:12" s="4" customFormat="1" ht="15.75" x14ac:dyDescent="0.25">
      <c r="L179" s="5"/>
    </row>
    <row r="180" spans="12:12" s="4" customFormat="1" ht="15.75" x14ac:dyDescent="0.25">
      <c r="L180" s="5"/>
    </row>
    <row r="181" spans="12:12" s="4" customFormat="1" ht="15.75" x14ac:dyDescent="0.25">
      <c r="L181" s="5"/>
    </row>
    <row r="182" spans="12:12" s="4" customFormat="1" ht="15.75" x14ac:dyDescent="0.25">
      <c r="L182" s="5"/>
    </row>
    <row r="183" spans="12:12" s="4" customFormat="1" ht="15.75" x14ac:dyDescent="0.25">
      <c r="L183" s="5"/>
    </row>
    <row r="184" spans="12:12" s="4" customFormat="1" ht="15.75" x14ac:dyDescent="0.25">
      <c r="L184" s="5"/>
    </row>
    <row r="185" spans="12:12" s="4" customFormat="1" ht="15.75" x14ac:dyDescent="0.25">
      <c r="L185" s="5"/>
    </row>
    <row r="186" spans="12:12" s="4" customFormat="1" ht="15.75" x14ac:dyDescent="0.25">
      <c r="L186" s="5"/>
    </row>
    <row r="187" spans="12:12" s="4" customFormat="1" ht="15.75" x14ac:dyDescent="0.25">
      <c r="L187" s="5"/>
    </row>
    <row r="188" spans="12:12" s="4" customFormat="1" ht="15.75" x14ac:dyDescent="0.25">
      <c r="L188" s="5"/>
    </row>
    <row r="189" spans="12:12" s="4" customFormat="1" ht="15.75" x14ac:dyDescent="0.25">
      <c r="L189" s="5"/>
    </row>
    <row r="190" spans="12:12" s="4" customFormat="1" ht="15.75" x14ac:dyDescent="0.25">
      <c r="L190" s="5"/>
    </row>
    <row r="191" spans="12:12" s="4" customFormat="1" ht="15.75" x14ac:dyDescent="0.25">
      <c r="L191" s="5"/>
    </row>
    <row r="192" spans="12:12" s="4" customFormat="1" ht="15.75" x14ac:dyDescent="0.25">
      <c r="L192" s="5"/>
    </row>
    <row r="193" spans="12:12" s="4" customFormat="1" ht="15.75" x14ac:dyDescent="0.25">
      <c r="L193" s="5"/>
    </row>
    <row r="194" spans="12:12" s="4" customFormat="1" ht="15.75" x14ac:dyDescent="0.25">
      <c r="L194" s="5"/>
    </row>
    <row r="195" spans="12:12" s="4" customFormat="1" ht="15.75" x14ac:dyDescent="0.25">
      <c r="L195" s="5"/>
    </row>
    <row r="196" spans="12:12" s="4" customFormat="1" ht="15.75" x14ac:dyDescent="0.25">
      <c r="L196" s="5"/>
    </row>
    <row r="197" spans="12:12" s="4" customFormat="1" ht="15.75" x14ac:dyDescent="0.25">
      <c r="L197" s="5"/>
    </row>
    <row r="198" spans="12:12" s="4" customFormat="1" ht="15.75" x14ac:dyDescent="0.25">
      <c r="L198" s="5"/>
    </row>
    <row r="199" spans="12:12" s="4" customFormat="1" ht="15.75" x14ac:dyDescent="0.25">
      <c r="L199" s="5"/>
    </row>
    <row r="200" spans="12:12" s="4" customFormat="1" ht="15.75" x14ac:dyDescent="0.25">
      <c r="L200" s="5"/>
    </row>
    <row r="201" spans="12:12" s="4" customFormat="1" ht="15.75" x14ac:dyDescent="0.25">
      <c r="L201" s="5"/>
    </row>
    <row r="202" spans="12:12" s="4" customFormat="1" ht="15.75" x14ac:dyDescent="0.25">
      <c r="L202" s="5"/>
    </row>
    <row r="203" spans="12:12" s="4" customFormat="1" ht="15.75" x14ac:dyDescent="0.25">
      <c r="L203" s="5"/>
    </row>
    <row r="204" spans="12:12" s="4" customFormat="1" ht="15.75" x14ac:dyDescent="0.25">
      <c r="L204" s="5"/>
    </row>
    <row r="205" spans="12:12" s="4" customFormat="1" ht="15.75" x14ac:dyDescent="0.25">
      <c r="L205" s="5"/>
    </row>
    <row r="206" spans="12:12" s="4" customFormat="1" ht="15.75" x14ac:dyDescent="0.25">
      <c r="L206" s="5"/>
    </row>
    <row r="207" spans="12:12" s="4" customFormat="1" ht="15.75" x14ac:dyDescent="0.25">
      <c r="L207" s="5"/>
    </row>
    <row r="208" spans="12:12" s="4" customFormat="1" ht="15.75" x14ac:dyDescent="0.25">
      <c r="L208" s="5"/>
    </row>
    <row r="209" spans="12:12" s="4" customFormat="1" ht="15.75" x14ac:dyDescent="0.25">
      <c r="L209" s="5"/>
    </row>
    <row r="210" spans="12:12" s="4" customFormat="1" ht="15.75" x14ac:dyDescent="0.25">
      <c r="L210" s="5"/>
    </row>
    <row r="211" spans="12:12" s="4" customFormat="1" ht="15.75" x14ac:dyDescent="0.25">
      <c r="L211" s="5"/>
    </row>
    <row r="212" spans="12:12" s="4" customFormat="1" ht="15.75" x14ac:dyDescent="0.25">
      <c r="L212" s="5"/>
    </row>
    <row r="213" spans="12:12" s="4" customFormat="1" ht="15.75" x14ac:dyDescent="0.25">
      <c r="L213" s="5"/>
    </row>
    <row r="214" spans="12:12" s="4" customFormat="1" ht="15.75" x14ac:dyDescent="0.25">
      <c r="L214" s="5"/>
    </row>
    <row r="215" spans="12:12" s="4" customFormat="1" ht="15.75" x14ac:dyDescent="0.25">
      <c r="L215" s="5"/>
    </row>
    <row r="216" spans="12:12" s="4" customFormat="1" ht="15.75" x14ac:dyDescent="0.25">
      <c r="L216" s="5"/>
    </row>
    <row r="217" spans="12:12" s="4" customFormat="1" ht="15.75" x14ac:dyDescent="0.25">
      <c r="L217" s="5"/>
    </row>
    <row r="218" spans="12:12" s="4" customFormat="1" ht="15.75" x14ac:dyDescent="0.25">
      <c r="L218" s="5"/>
    </row>
    <row r="219" spans="12:12" s="4" customFormat="1" ht="15.75" x14ac:dyDescent="0.25">
      <c r="L219" s="5"/>
    </row>
    <row r="220" spans="12:12" s="4" customFormat="1" ht="15.75" x14ac:dyDescent="0.25">
      <c r="L220" s="5"/>
    </row>
    <row r="221" spans="12:12" s="4" customFormat="1" ht="15.75" x14ac:dyDescent="0.25">
      <c r="L221" s="5"/>
    </row>
    <row r="222" spans="12:12" s="4" customFormat="1" ht="15.75" x14ac:dyDescent="0.25">
      <c r="L222" s="5"/>
    </row>
    <row r="223" spans="12:12" s="4" customFormat="1" ht="15.75" x14ac:dyDescent="0.25">
      <c r="L223" s="5"/>
    </row>
    <row r="224" spans="12:12" s="4" customFormat="1" ht="15.75" x14ac:dyDescent="0.25">
      <c r="L224" s="5"/>
    </row>
    <row r="225" spans="12:12" s="4" customFormat="1" ht="15.75" x14ac:dyDescent="0.25">
      <c r="L225" s="5"/>
    </row>
    <row r="226" spans="12:12" s="4" customFormat="1" ht="15.75" x14ac:dyDescent="0.25">
      <c r="L226" s="5"/>
    </row>
    <row r="227" spans="12:12" s="4" customFormat="1" ht="15.75" x14ac:dyDescent="0.25">
      <c r="L227" s="5"/>
    </row>
    <row r="228" spans="12:12" s="4" customFormat="1" ht="15.75" x14ac:dyDescent="0.25">
      <c r="L228" s="5"/>
    </row>
    <row r="229" spans="12:12" s="4" customFormat="1" ht="15.75" x14ac:dyDescent="0.25">
      <c r="L229" s="5"/>
    </row>
    <row r="230" spans="12:12" s="4" customFormat="1" ht="15.75" x14ac:dyDescent="0.25">
      <c r="L230" s="5"/>
    </row>
    <row r="231" spans="12:12" s="4" customFormat="1" ht="15.75" x14ac:dyDescent="0.25">
      <c r="L231" s="5"/>
    </row>
    <row r="232" spans="12:12" s="4" customFormat="1" ht="15.75" x14ac:dyDescent="0.25">
      <c r="L232" s="5"/>
    </row>
    <row r="233" spans="12:12" s="4" customFormat="1" ht="15.75" x14ac:dyDescent="0.25">
      <c r="L233" s="5"/>
    </row>
    <row r="234" spans="12:12" s="4" customFormat="1" ht="15.75" x14ac:dyDescent="0.25">
      <c r="L234" s="5"/>
    </row>
    <row r="235" spans="12:12" s="4" customFormat="1" ht="15.75" x14ac:dyDescent="0.25">
      <c r="L235" s="5"/>
    </row>
    <row r="236" spans="12:12" s="4" customFormat="1" ht="15.75" x14ac:dyDescent="0.25">
      <c r="L236" s="5"/>
    </row>
    <row r="237" spans="12:12" s="4" customFormat="1" ht="15.75" x14ac:dyDescent="0.25">
      <c r="L237" s="5"/>
    </row>
    <row r="238" spans="12:12" s="4" customFormat="1" ht="15.75" x14ac:dyDescent="0.25">
      <c r="L238" s="5"/>
    </row>
    <row r="239" spans="12:12" s="4" customFormat="1" ht="15.75" x14ac:dyDescent="0.25">
      <c r="L239" s="5"/>
    </row>
    <row r="240" spans="12:12" s="4" customFormat="1" ht="15.75" x14ac:dyDescent="0.25">
      <c r="L240" s="5"/>
    </row>
    <row r="241" spans="12:12" s="4" customFormat="1" ht="15.75" x14ac:dyDescent="0.25">
      <c r="L241" s="5"/>
    </row>
    <row r="242" spans="12:12" s="4" customFormat="1" ht="15.75" x14ac:dyDescent="0.25">
      <c r="L242" s="5"/>
    </row>
    <row r="243" spans="12:12" s="4" customFormat="1" ht="15.75" x14ac:dyDescent="0.25">
      <c r="L243" s="5"/>
    </row>
    <row r="244" spans="12:12" s="4" customFormat="1" ht="15.75" x14ac:dyDescent="0.25">
      <c r="L244" s="5"/>
    </row>
    <row r="245" spans="12:12" s="4" customFormat="1" ht="15.75" x14ac:dyDescent="0.25">
      <c r="L245" s="5"/>
    </row>
    <row r="246" spans="12:12" s="4" customFormat="1" ht="15.75" x14ac:dyDescent="0.25">
      <c r="L246" s="5"/>
    </row>
    <row r="247" spans="12:12" s="4" customFormat="1" ht="15.75" x14ac:dyDescent="0.25">
      <c r="L247" s="5"/>
    </row>
    <row r="248" spans="12:12" s="4" customFormat="1" ht="15.75" x14ac:dyDescent="0.25">
      <c r="L248" s="5"/>
    </row>
    <row r="249" spans="12:12" s="4" customFormat="1" ht="15.75" x14ac:dyDescent="0.25">
      <c r="L249" s="5"/>
    </row>
    <row r="250" spans="12:12" s="4" customFormat="1" ht="15.75" x14ac:dyDescent="0.25">
      <c r="L250" s="5"/>
    </row>
    <row r="251" spans="12:12" s="4" customFormat="1" ht="15.75" x14ac:dyDescent="0.25">
      <c r="L251" s="5"/>
    </row>
    <row r="252" spans="12:12" s="4" customFormat="1" ht="15.75" x14ac:dyDescent="0.25">
      <c r="L252" s="5"/>
    </row>
    <row r="253" spans="12:12" s="4" customFormat="1" ht="15.75" x14ac:dyDescent="0.25">
      <c r="L253" s="5"/>
    </row>
    <row r="254" spans="12:12" s="4" customFormat="1" ht="15.75" x14ac:dyDescent="0.25">
      <c r="L254" s="5"/>
    </row>
    <row r="255" spans="12:12" s="4" customFormat="1" ht="15.75" x14ac:dyDescent="0.25">
      <c r="L255" s="5"/>
    </row>
    <row r="256" spans="12:12" s="4" customFormat="1" ht="15.75" x14ac:dyDescent="0.25">
      <c r="L256" s="5"/>
    </row>
    <row r="257" spans="12:12" s="4" customFormat="1" ht="15.75" x14ac:dyDescent="0.25">
      <c r="L257" s="5"/>
    </row>
    <row r="258" spans="12:12" s="4" customFormat="1" ht="15.75" x14ac:dyDescent="0.25">
      <c r="L258" s="5"/>
    </row>
    <row r="259" spans="12:12" s="4" customFormat="1" ht="15.75" x14ac:dyDescent="0.25">
      <c r="L259" s="5"/>
    </row>
    <row r="260" spans="12:12" s="4" customFormat="1" ht="15.75" x14ac:dyDescent="0.25">
      <c r="L260" s="5"/>
    </row>
    <row r="261" spans="12:12" s="4" customFormat="1" ht="15.75" x14ac:dyDescent="0.25">
      <c r="L261" s="5"/>
    </row>
    <row r="262" spans="12:12" s="4" customFormat="1" ht="15.75" x14ac:dyDescent="0.25">
      <c r="L262" s="5"/>
    </row>
    <row r="263" spans="12:12" s="4" customFormat="1" ht="15.75" x14ac:dyDescent="0.25">
      <c r="L263" s="5"/>
    </row>
    <row r="264" spans="12:12" s="4" customFormat="1" ht="15.75" x14ac:dyDescent="0.25">
      <c r="L264" s="5"/>
    </row>
    <row r="265" spans="12:12" s="4" customFormat="1" ht="15.75" x14ac:dyDescent="0.25">
      <c r="L265" s="5"/>
    </row>
    <row r="266" spans="12:12" s="4" customFormat="1" ht="15.75" x14ac:dyDescent="0.25">
      <c r="L266" s="5"/>
    </row>
    <row r="267" spans="12:12" s="4" customFormat="1" ht="15.75" x14ac:dyDescent="0.25">
      <c r="L267" s="5"/>
    </row>
    <row r="268" spans="12:12" s="4" customFormat="1" ht="15.75" x14ac:dyDescent="0.25">
      <c r="L268" s="5"/>
    </row>
    <row r="269" spans="12:12" s="4" customFormat="1" ht="15.75" x14ac:dyDescent="0.25">
      <c r="L269" s="5"/>
    </row>
    <row r="270" spans="12:12" s="4" customFormat="1" ht="15.75" x14ac:dyDescent="0.25">
      <c r="L270" s="5"/>
    </row>
    <row r="271" spans="12:12" s="4" customFormat="1" ht="15.75" x14ac:dyDescent="0.25">
      <c r="L271" s="5"/>
    </row>
    <row r="272" spans="12:12" s="4" customFormat="1" ht="15.75" x14ac:dyDescent="0.25">
      <c r="L272" s="5"/>
    </row>
    <row r="273" spans="12:12" s="4" customFormat="1" ht="15.75" x14ac:dyDescent="0.25">
      <c r="L273" s="5"/>
    </row>
    <row r="274" spans="12:12" s="4" customFormat="1" ht="15.75" x14ac:dyDescent="0.25">
      <c r="L274" s="5"/>
    </row>
    <row r="275" spans="12:12" s="4" customFormat="1" ht="15.75" x14ac:dyDescent="0.25">
      <c r="L275" s="5"/>
    </row>
    <row r="276" spans="12:12" s="4" customFormat="1" ht="15.75" x14ac:dyDescent="0.25">
      <c r="L276" s="5"/>
    </row>
    <row r="277" spans="12:12" s="4" customFormat="1" ht="15.75" x14ac:dyDescent="0.25">
      <c r="L277" s="5"/>
    </row>
    <row r="278" spans="12:12" s="4" customFormat="1" ht="15.75" x14ac:dyDescent="0.25">
      <c r="L278" s="5"/>
    </row>
    <row r="279" spans="12:12" s="4" customFormat="1" ht="15.75" x14ac:dyDescent="0.25">
      <c r="L279" s="5"/>
    </row>
    <row r="280" spans="12:12" s="4" customFormat="1" ht="15.75" x14ac:dyDescent="0.25">
      <c r="L280" s="5"/>
    </row>
    <row r="281" spans="12:12" s="4" customFormat="1" ht="15.75" x14ac:dyDescent="0.25">
      <c r="L281" s="5"/>
    </row>
    <row r="282" spans="12:12" s="4" customFormat="1" ht="15.75" x14ac:dyDescent="0.25">
      <c r="L282" s="5"/>
    </row>
    <row r="283" spans="12:12" s="4" customFormat="1" ht="15.75" x14ac:dyDescent="0.25">
      <c r="L283" s="5"/>
    </row>
    <row r="284" spans="12:12" s="4" customFormat="1" ht="15.75" x14ac:dyDescent="0.25">
      <c r="L284" s="5"/>
    </row>
    <row r="285" spans="12:12" s="4" customFormat="1" ht="15.75" x14ac:dyDescent="0.25">
      <c r="L285" s="5"/>
    </row>
    <row r="286" spans="12:12" s="4" customFormat="1" ht="15.75" x14ac:dyDescent="0.25">
      <c r="L286" s="5"/>
    </row>
    <row r="287" spans="12:12" s="4" customFormat="1" ht="15.75" x14ac:dyDescent="0.25">
      <c r="L287" s="5"/>
    </row>
    <row r="288" spans="12:12" s="4" customFormat="1" ht="15.75" x14ac:dyDescent="0.25">
      <c r="L288" s="5"/>
    </row>
    <row r="289" spans="12:12" s="4" customFormat="1" ht="15.75" x14ac:dyDescent="0.25">
      <c r="L289" s="5"/>
    </row>
    <row r="290" spans="12:12" s="4" customFormat="1" ht="15.75" x14ac:dyDescent="0.25">
      <c r="L290" s="5"/>
    </row>
    <row r="291" spans="12:12" s="4" customFormat="1" ht="15.75" x14ac:dyDescent="0.25">
      <c r="L291" s="5"/>
    </row>
    <row r="292" spans="12:12" s="4" customFormat="1" ht="15.75" x14ac:dyDescent="0.25">
      <c r="L292" s="5"/>
    </row>
    <row r="293" spans="12:12" s="4" customFormat="1" ht="15.75" x14ac:dyDescent="0.25">
      <c r="L293" s="5"/>
    </row>
    <row r="294" spans="12:12" s="4" customFormat="1" ht="15.75" x14ac:dyDescent="0.25">
      <c r="L294" s="5"/>
    </row>
    <row r="295" spans="12:12" s="4" customFormat="1" ht="15.75" x14ac:dyDescent="0.25">
      <c r="L295" s="5"/>
    </row>
    <row r="296" spans="12:12" s="4" customFormat="1" ht="15.75" x14ac:dyDescent="0.25">
      <c r="L296" s="5"/>
    </row>
    <row r="297" spans="12:12" s="4" customFormat="1" ht="15.75" x14ac:dyDescent="0.25">
      <c r="L297" s="5"/>
    </row>
    <row r="298" spans="12:12" s="4" customFormat="1" ht="15.75" x14ac:dyDescent="0.25">
      <c r="L298" s="5"/>
    </row>
    <row r="299" spans="12:12" s="4" customFormat="1" ht="15.75" x14ac:dyDescent="0.25">
      <c r="L299" s="5"/>
    </row>
    <row r="300" spans="12:12" s="4" customFormat="1" ht="15.75" x14ac:dyDescent="0.25">
      <c r="L300" s="5"/>
    </row>
    <row r="301" spans="12:12" s="4" customFormat="1" ht="15.75" x14ac:dyDescent="0.25">
      <c r="L301" s="5"/>
    </row>
    <row r="302" spans="12:12" s="4" customFormat="1" ht="15.75" x14ac:dyDescent="0.25">
      <c r="L302" s="5"/>
    </row>
    <row r="303" spans="12:12" s="4" customFormat="1" ht="15.75" x14ac:dyDescent="0.25">
      <c r="L303" s="5"/>
    </row>
    <row r="304" spans="12:12" s="4" customFormat="1" ht="15.75" x14ac:dyDescent="0.25">
      <c r="L304" s="5"/>
    </row>
    <row r="305" spans="12:12" s="4" customFormat="1" ht="15.75" x14ac:dyDescent="0.25">
      <c r="L305" s="5"/>
    </row>
    <row r="306" spans="12:12" s="4" customFormat="1" ht="15.75" x14ac:dyDescent="0.25">
      <c r="L306" s="5"/>
    </row>
    <row r="307" spans="12:12" s="4" customFormat="1" ht="15.75" x14ac:dyDescent="0.25">
      <c r="L307" s="5"/>
    </row>
    <row r="308" spans="12:12" s="4" customFormat="1" ht="15.75" x14ac:dyDescent="0.25">
      <c r="L308" s="5"/>
    </row>
    <row r="309" spans="12:12" s="4" customFormat="1" ht="15.75" x14ac:dyDescent="0.25">
      <c r="L309" s="5"/>
    </row>
    <row r="310" spans="12:12" s="4" customFormat="1" ht="15.75" x14ac:dyDescent="0.25">
      <c r="L310" s="5"/>
    </row>
    <row r="311" spans="12:12" s="4" customFormat="1" ht="15.75" x14ac:dyDescent="0.25">
      <c r="L311" s="5"/>
    </row>
    <row r="312" spans="12:12" s="4" customFormat="1" ht="15.75" x14ac:dyDescent="0.25">
      <c r="L312" s="5"/>
    </row>
    <row r="313" spans="12:12" s="4" customFormat="1" ht="15.75" x14ac:dyDescent="0.25">
      <c r="L313" s="5"/>
    </row>
    <row r="314" spans="12:12" s="4" customFormat="1" ht="15.75" x14ac:dyDescent="0.25">
      <c r="L314" s="5"/>
    </row>
    <row r="315" spans="12:12" s="4" customFormat="1" ht="15.75" x14ac:dyDescent="0.25">
      <c r="L315" s="5"/>
    </row>
    <row r="316" spans="12:12" s="4" customFormat="1" ht="15.75" x14ac:dyDescent="0.25">
      <c r="L316" s="5"/>
    </row>
    <row r="317" spans="12:12" s="4" customFormat="1" ht="15.75" x14ac:dyDescent="0.25">
      <c r="L317" s="5"/>
    </row>
    <row r="318" spans="12:12" s="4" customFormat="1" ht="15.75" x14ac:dyDescent="0.25">
      <c r="L318" s="5"/>
    </row>
    <row r="319" spans="12:12" s="4" customFormat="1" ht="15.75" x14ac:dyDescent="0.25">
      <c r="L319" s="5"/>
    </row>
    <row r="320" spans="12:12" s="4" customFormat="1" ht="15.75" x14ac:dyDescent="0.25">
      <c r="L320" s="5"/>
    </row>
    <row r="321" spans="12:12" s="4" customFormat="1" ht="15.75" x14ac:dyDescent="0.25">
      <c r="L321" s="5"/>
    </row>
    <row r="322" spans="12:12" s="4" customFormat="1" ht="15.75" x14ac:dyDescent="0.25">
      <c r="L322" s="5"/>
    </row>
    <row r="323" spans="12:12" s="4" customFormat="1" ht="15.75" x14ac:dyDescent="0.25">
      <c r="L323" s="5"/>
    </row>
    <row r="324" spans="12:12" s="4" customFormat="1" ht="15.75" x14ac:dyDescent="0.25">
      <c r="L324" s="5"/>
    </row>
    <row r="325" spans="12:12" s="4" customFormat="1" ht="15.75" x14ac:dyDescent="0.25">
      <c r="L325" s="5"/>
    </row>
    <row r="326" spans="12:12" s="4" customFormat="1" ht="15.75" x14ac:dyDescent="0.25">
      <c r="L326" s="5"/>
    </row>
    <row r="327" spans="12:12" s="4" customFormat="1" ht="15.75" x14ac:dyDescent="0.25">
      <c r="L327" s="5"/>
    </row>
    <row r="328" spans="12:12" s="4" customFormat="1" ht="15.75" x14ac:dyDescent="0.25">
      <c r="L328" s="5"/>
    </row>
    <row r="329" spans="12:12" s="4" customFormat="1" ht="15.75" x14ac:dyDescent="0.25">
      <c r="L329" s="5"/>
    </row>
    <row r="330" spans="12:12" s="4" customFormat="1" ht="15.75" x14ac:dyDescent="0.25">
      <c r="L330" s="5"/>
    </row>
    <row r="331" spans="12:12" s="4" customFormat="1" ht="15.75" x14ac:dyDescent="0.25">
      <c r="L331" s="5"/>
    </row>
    <row r="332" spans="12:12" s="4" customFormat="1" ht="15.75" x14ac:dyDescent="0.25">
      <c r="L332" s="5"/>
    </row>
  </sheetData>
  <mergeCells count="1">
    <mergeCell ref="A1:L1"/>
  </mergeCells>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sheetPr>
  <dimension ref="A1:M332"/>
  <sheetViews>
    <sheetView topLeftCell="A2" workbookViewId="0">
      <selection activeCell="F18" sqref="F18"/>
    </sheetView>
  </sheetViews>
  <sheetFormatPr defaultRowHeight="15" x14ac:dyDescent="0.25"/>
  <cols>
    <col min="1" max="1" width="13.28515625" style="2" customWidth="1"/>
    <col min="2" max="2" width="11.42578125" style="2" customWidth="1"/>
    <col min="3" max="4" width="13.7109375" style="2" customWidth="1"/>
    <col min="5" max="5" width="14.140625" style="2" customWidth="1"/>
    <col min="6" max="6" width="27.140625" style="2" customWidth="1"/>
    <col min="7" max="7" width="23.28515625" style="2" customWidth="1"/>
    <col min="8" max="8" width="26.140625" style="2" customWidth="1"/>
    <col min="9" max="9" width="18.7109375" style="2" customWidth="1"/>
    <col min="10" max="10" width="10" style="2" customWidth="1"/>
    <col min="11" max="11" width="13.7109375" style="2" customWidth="1"/>
    <col min="12" max="12" width="9.5703125" style="3" customWidth="1"/>
    <col min="13" max="13" width="9.140625" style="2"/>
    <col min="14" max="16384" width="9.140625" style="1"/>
  </cols>
  <sheetData>
    <row r="1" spans="1:13" ht="46.5" x14ac:dyDescent="0.7">
      <c r="A1" s="31" t="s">
        <v>0</v>
      </c>
      <c r="B1" s="31"/>
      <c r="C1" s="31"/>
      <c r="D1" s="31"/>
      <c r="E1" s="31"/>
      <c r="F1" s="31"/>
      <c r="G1" s="31"/>
      <c r="H1" s="31"/>
      <c r="I1" s="31"/>
      <c r="J1" s="31"/>
      <c r="K1" s="31"/>
      <c r="L1" s="31"/>
      <c r="M1" s="1"/>
    </row>
    <row r="2" spans="1:13" s="4" customFormat="1" ht="15.75" x14ac:dyDescent="0.25">
      <c r="L2" s="5"/>
    </row>
    <row r="3" spans="1:13" s="7" customFormat="1" ht="15.75" x14ac:dyDescent="0.25">
      <c r="A3" s="6" t="s">
        <v>1</v>
      </c>
      <c r="B3" s="7" t="s">
        <v>13</v>
      </c>
      <c r="C3" s="7" t="s">
        <v>14</v>
      </c>
      <c r="D3" s="7" t="s">
        <v>197</v>
      </c>
      <c r="E3" s="7" t="s">
        <v>2</v>
      </c>
      <c r="F3" s="7" t="s">
        <v>6</v>
      </c>
      <c r="G3" s="7" t="s">
        <v>7</v>
      </c>
      <c r="H3" s="7" t="s">
        <v>3</v>
      </c>
      <c r="I3" s="7" t="s">
        <v>4</v>
      </c>
      <c r="J3" s="7" t="s">
        <v>5</v>
      </c>
      <c r="K3" s="7" t="s">
        <v>192</v>
      </c>
      <c r="L3" s="8" t="s">
        <v>193</v>
      </c>
    </row>
    <row r="4" spans="1:13" s="4" customFormat="1" ht="15.75" x14ac:dyDescent="0.25">
      <c r="A4" s="9">
        <v>17</v>
      </c>
      <c r="B4" s="10" t="s">
        <v>52</v>
      </c>
      <c r="C4" s="10" t="s">
        <v>53</v>
      </c>
      <c r="D4" s="11">
        <v>24699</v>
      </c>
      <c r="E4" s="11">
        <v>34218</v>
      </c>
      <c r="F4" s="10" t="s">
        <v>111</v>
      </c>
      <c r="G4" s="10" t="s">
        <v>31</v>
      </c>
      <c r="H4" s="10" t="s">
        <v>131</v>
      </c>
      <c r="I4" s="10" t="s">
        <v>151</v>
      </c>
      <c r="J4" s="4">
        <v>2095</v>
      </c>
      <c r="K4" s="10" t="s">
        <v>165</v>
      </c>
      <c r="L4" s="12">
        <v>99680.000000000015</v>
      </c>
    </row>
    <row r="5" spans="1:13" s="4" customFormat="1" ht="15.75" x14ac:dyDescent="0.25">
      <c r="A5" s="13">
        <v>26</v>
      </c>
      <c r="B5" s="10" t="s">
        <v>69</v>
      </c>
      <c r="C5" s="10" t="s">
        <v>70</v>
      </c>
      <c r="D5" s="11">
        <v>24605</v>
      </c>
      <c r="E5" s="11">
        <v>34222</v>
      </c>
      <c r="F5" s="10" t="s">
        <v>114</v>
      </c>
      <c r="G5" s="10" t="s">
        <v>31</v>
      </c>
      <c r="H5" s="10" t="s">
        <v>140</v>
      </c>
      <c r="I5" s="10" t="s">
        <v>183</v>
      </c>
      <c r="J5" s="4">
        <v>2745</v>
      </c>
      <c r="K5" s="10" t="s">
        <v>174</v>
      </c>
      <c r="L5" s="12">
        <v>42560.000000000007</v>
      </c>
      <c r="M5" s="10"/>
    </row>
    <row r="6" spans="1:13" s="4" customFormat="1" ht="15.75" x14ac:dyDescent="0.25">
      <c r="A6" s="13">
        <v>8</v>
      </c>
      <c r="B6" s="10" t="s">
        <v>35</v>
      </c>
      <c r="C6" s="10" t="s">
        <v>18</v>
      </c>
      <c r="D6" s="11">
        <v>24667</v>
      </c>
      <c r="E6" s="11">
        <v>34222</v>
      </c>
      <c r="F6" s="10" t="s">
        <v>194</v>
      </c>
      <c r="G6" s="10" t="s">
        <v>31</v>
      </c>
      <c r="H6" s="10" t="s">
        <v>98</v>
      </c>
      <c r="I6" s="10" t="s">
        <v>187</v>
      </c>
      <c r="J6" s="4">
        <v>2198</v>
      </c>
      <c r="K6" s="10" t="s">
        <v>99</v>
      </c>
      <c r="L6" s="12">
        <v>109760.00000000001</v>
      </c>
      <c r="M6" s="10"/>
    </row>
    <row r="7" spans="1:13" s="4" customFormat="1" ht="15.75" x14ac:dyDescent="0.25">
      <c r="A7" s="9">
        <v>7</v>
      </c>
      <c r="B7" s="10" t="s">
        <v>33</v>
      </c>
      <c r="C7" s="10" t="s">
        <v>34</v>
      </c>
      <c r="D7" s="11">
        <v>25749</v>
      </c>
      <c r="E7" s="11">
        <v>34393</v>
      </c>
      <c r="F7" s="10" t="s">
        <v>29</v>
      </c>
      <c r="G7" s="10" t="s">
        <v>32</v>
      </c>
      <c r="H7" s="10" t="s">
        <v>96</v>
      </c>
      <c r="I7" s="10" t="s">
        <v>186</v>
      </c>
      <c r="J7" s="4">
        <v>2234</v>
      </c>
      <c r="K7" s="10" t="s">
        <v>97</v>
      </c>
      <c r="L7" s="12">
        <v>61600.000000000007</v>
      </c>
      <c r="M7" s="10"/>
    </row>
    <row r="8" spans="1:13" s="4" customFormat="1" ht="15.75" x14ac:dyDescent="0.25">
      <c r="A8" s="13">
        <v>25</v>
      </c>
      <c r="B8" s="10" t="s">
        <v>67</v>
      </c>
      <c r="C8" s="10" t="s">
        <v>68</v>
      </c>
      <c r="D8" s="11">
        <v>25842</v>
      </c>
      <c r="E8" s="11">
        <v>34393</v>
      </c>
      <c r="F8" s="10" t="s">
        <v>120</v>
      </c>
      <c r="G8" s="10" t="s">
        <v>32</v>
      </c>
      <c r="H8" s="10" t="s">
        <v>139</v>
      </c>
      <c r="I8" s="10" t="s">
        <v>182</v>
      </c>
      <c r="J8" s="4">
        <v>2037</v>
      </c>
      <c r="K8" s="10" t="s">
        <v>173</v>
      </c>
      <c r="L8" s="12">
        <v>48160.000000000007</v>
      </c>
      <c r="M8" s="10"/>
    </row>
    <row r="9" spans="1:13" s="4" customFormat="1" ht="15.75" x14ac:dyDescent="0.25">
      <c r="A9" s="13">
        <v>16</v>
      </c>
      <c r="B9" s="10" t="s">
        <v>50</v>
      </c>
      <c r="C9" s="10" t="s">
        <v>51</v>
      </c>
      <c r="D9" s="11">
        <v>25751</v>
      </c>
      <c r="E9" s="11">
        <v>34393</v>
      </c>
      <c r="F9" s="10" t="s">
        <v>110</v>
      </c>
      <c r="G9" s="10" t="s">
        <v>32</v>
      </c>
      <c r="H9" s="10" t="s">
        <v>130</v>
      </c>
      <c r="I9" s="10" t="s">
        <v>94</v>
      </c>
      <c r="J9" s="4">
        <v>2234</v>
      </c>
      <c r="K9" s="10" t="s">
        <v>164</v>
      </c>
      <c r="L9" s="12">
        <v>44800.000000000007</v>
      </c>
      <c r="M9" s="10"/>
    </row>
    <row r="10" spans="1:13" s="4" customFormat="1" ht="15.75" x14ac:dyDescent="0.25">
      <c r="A10" s="13">
        <v>18</v>
      </c>
      <c r="B10" s="10" t="s">
        <v>54</v>
      </c>
      <c r="C10" s="10" t="s">
        <v>55</v>
      </c>
      <c r="D10" s="11">
        <v>26381</v>
      </c>
      <c r="E10" s="11">
        <v>34677</v>
      </c>
      <c r="F10" s="10" t="s">
        <v>112</v>
      </c>
      <c r="G10" s="10" t="s">
        <v>9</v>
      </c>
      <c r="H10" s="10" t="s">
        <v>132</v>
      </c>
      <c r="I10" s="10" t="s">
        <v>152</v>
      </c>
      <c r="J10" s="4">
        <v>2093</v>
      </c>
      <c r="K10" s="10" t="s">
        <v>166</v>
      </c>
      <c r="L10" s="12">
        <v>134400</v>
      </c>
      <c r="M10" s="10"/>
    </row>
    <row r="11" spans="1:13" s="4" customFormat="1" ht="15.75" x14ac:dyDescent="0.25">
      <c r="A11" s="13">
        <v>27</v>
      </c>
      <c r="B11" s="10" t="s">
        <v>71</v>
      </c>
      <c r="C11" s="10" t="s">
        <v>72</v>
      </c>
      <c r="D11" s="11">
        <v>26413</v>
      </c>
      <c r="E11" s="11">
        <v>34677</v>
      </c>
      <c r="F11" s="10" t="s">
        <v>121</v>
      </c>
      <c r="G11" s="10" t="s">
        <v>123</v>
      </c>
      <c r="H11" s="10" t="s">
        <v>141</v>
      </c>
      <c r="I11" s="10" t="s">
        <v>184</v>
      </c>
      <c r="J11" s="4">
        <v>2072</v>
      </c>
      <c r="K11" s="10" t="s">
        <v>175</v>
      </c>
      <c r="L11" s="12">
        <v>70560</v>
      </c>
      <c r="M11" s="10"/>
    </row>
    <row r="12" spans="1:13" s="4" customFormat="1" ht="15.75" x14ac:dyDescent="0.25">
      <c r="A12" s="9">
        <v>9</v>
      </c>
      <c r="B12" s="10" t="s">
        <v>36</v>
      </c>
      <c r="C12" s="10" t="s">
        <v>37</v>
      </c>
      <c r="D12" s="11">
        <v>26658</v>
      </c>
      <c r="E12" s="11">
        <v>34677</v>
      </c>
      <c r="F12" s="10" t="s">
        <v>100</v>
      </c>
      <c r="G12" s="10" t="s">
        <v>9</v>
      </c>
      <c r="H12" s="10" t="s">
        <v>101</v>
      </c>
      <c r="I12" s="10" t="s">
        <v>102</v>
      </c>
      <c r="J12" s="4">
        <v>2068</v>
      </c>
      <c r="K12" s="10" t="s">
        <v>103</v>
      </c>
      <c r="L12" s="12">
        <v>50400.000000000007</v>
      </c>
      <c r="M12" s="10"/>
    </row>
    <row r="13" spans="1:13" s="4" customFormat="1" ht="15.75" x14ac:dyDescent="0.25">
      <c r="A13" s="13">
        <v>23</v>
      </c>
      <c r="B13" s="10" t="s">
        <v>63</v>
      </c>
      <c r="C13" s="10" t="s">
        <v>64</v>
      </c>
      <c r="D13" s="11">
        <v>30832</v>
      </c>
      <c r="E13" s="11">
        <v>37424</v>
      </c>
      <c r="F13" s="10" t="s">
        <v>27</v>
      </c>
      <c r="G13" s="10" t="s">
        <v>31</v>
      </c>
      <c r="H13" s="10" t="s">
        <v>137</v>
      </c>
      <c r="I13" s="10" t="s">
        <v>189</v>
      </c>
      <c r="J13" s="4">
        <v>2030</v>
      </c>
      <c r="K13" s="10" t="s">
        <v>171</v>
      </c>
      <c r="L13" s="12">
        <v>25760.000000000004</v>
      </c>
      <c r="M13" s="10"/>
    </row>
    <row r="14" spans="1:13" s="4" customFormat="1" ht="15.75" x14ac:dyDescent="0.25">
      <c r="A14" s="9">
        <v>5</v>
      </c>
      <c r="B14" s="10" t="s">
        <v>23</v>
      </c>
      <c r="C14" s="10" t="s">
        <v>18</v>
      </c>
      <c r="D14" s="11">
        <v>30831</v>
      </c>
      <c r="E14" s="11">
        <v>37428</v>
      </c>
      <c r="F14" s="10" t="s">
        <v>27</v>
      </c>
      <c r="G14" s="10" t="s">
        <v>31</v>
      </c>
      <c r="H14" s="10" t="s">
        <v>90</v>
      </c>
      <c r="I14" s="10" t="s">
        <v>91</v>
      </c>
      <c r="J14" s="4">
        <v>2146</v>
      </c>
      <c r="K14" s="10" t="s">
        <v>92</v>
      </c>
      <c r="L14" s="12">
        <v>29120.000000000004</v>
      </c>
      <c r="M14" s="10"/>
    </row>
    <row r="15" spans="1:13" s="4" customFormat="1" ht="15.75" x14ac:dyDescent="0.25">
      <c r="A15" s="13">
        <v>32</v>
      </c>
      <c r="B15" s="10" t="s">
        <v>77</v>
      </c>
      <c r="C15" s="10" t="s">
        <v>82</v>
      </c>
      <c r="D15" s="11">
        <v>30802</v>
      </c>
      <c r="E15" s="11">
        <v>37428</v>
      </c>
      <c r="F15" s="10" t="s">
        <v>119</v>
      </c>
      <c r="G15" s="10" t="s">
        <v>30</v>
      </c>
      <c r="H15" s="10" t="s">
        <v>146</v>
      </c>
      <c r="I15" s="10" t="s">
        <v>191</v>
      </c>
      <c r="J15" s="4">
        <v>2767</v>
      </c>
      <c r="K15" s="10" t="s">
        <v>180</v>
      </c>
      <c r="L15" s="12">
        <v>77280.000000000015</v>
      </c>
      <c r="M15" s="10"/>
    </row>
    <row r="16" spans="1:13" s="4" customFormat="1" ht="15.75" x14ac:dyDescent="0.25">
      <c r="A16" s="13">
        <v>14</v>
      </c>
      <c r="B16" s="10" t="s">
        <v>46</v>
      </c>
      <c r="C16" s="10" t="s">
        <v>47</v>
      </c>
      <c r="D16" s="11">
        <v>30809</v>
      </c>
      <c r="E16" s="11">
        <v>37429</v>
      </c>
      <c r="F16" s="10" t="s">
        <v>115</v>
      </c>
      <c r="G16" s="10" t="s">
        <v>31</v>
      </c>
      <c r="H16" s="10" t="s">
        <v>128</v>
      </c>
      <c r="I16" s="10" t="s">
        <v>149</v>
      </c>
      <c r="J16" s="4">
        <v>2026</v>
      </c>
      <c r="K16" s="10" t="s">
        <v>162</v>
      </c>
      <c r="L16" s="12">
        <v>89600.000000000015</v>
      </c>
      <c r="M16" s="10"/>
    </row>
    <row r="17" spans="1:13" s="4" customFormat="1" ht="15.75" x14ac:dyDescent="0.25">
      <c r="A17" s="9">
        <v>13</v>
      </c>
      <c r="B17" s="10" t="s">
        <v>44</v>
      </c>
      <c r="C17" s="10" t="s">
        <v>45</v>
      </c>
      <c r="D17" s="11">
        <v>30052</v>
      </c>
      <c r="E17" s="11">
        <v>38122</v>
      </c>
      <c r="F17" s="10" t="s">
        <v>108</v>
      </c>
      <c r="G17" s="10" t="s">
        <v>30</v>
      </c>
      <c r="H17" s="10" t="s">
        <v>127</v>
      </c>
      <c r="I17" s="10" t="s">
        <v>88</v>
      </c>
      <c r="J17" s="4">
        <v>2088</v>
      </c>
      <c r="K17" s="10" t="s">
        <v>161</v>
      </c>
      <c r="L17" s="12">
        <v>98560.000000000015</v>
      </c>
      <c r="M17" s="10"/>
    </row>
    <row r="18" spans="1:13" s="4" customFormat="1" ht="15.75" x14ac:dyDescent="0.25">
      <c r="A18" s="13">
        <v>31</v>
      </c>
      <c r="B18" s="10" t="s">
        <v>80</v>
      </c>
      <c r="C18" s="10" t="s">
        <v>81</v>
      </c>
      <c r="D18" s="11">
        <v>30266</v>
      </c>
      <c r="E18" s="11">
        <v>38122</v>
      </c>
      <c r="F18" s="10" t="s">
        <v>118</v>
      </c>
      <c r="G18" s="10" t="s">
        <v>30</v>
      </c>
      <c r="H18" s="10" t="s">
        <v>145</v>
      </c>
      <c r="I18" s="10" t="s">
        <v>154</v>
      </c>
      <c r="J18" s="4">
        <v>2193</v>
      </c>
      <c r="K18" s="10" t="s">
        <v>179</v>
      </c>
      <c r="L18" s="12">
        <v>26880.000000000004</v>
      </c>
      <c r="M18" s="10"/>
    </row>
    <row r="19" spans="1:13" s="4" customFormat="1" ht="15.75" x14ac:dyDescent="0.25">
      <c r="A19" s="13">
        <v>4</v>
      </c>
      <c r="B19" s="10" t="s">
        <v>22</v>
      </c>
      <c r="C19" s="10" t="s">
        <v>17</v>
      </c>
      <c r="D19" s="11">
        <v>30049</v>
      </c>
      <c r="E19" s="11">
        <v>38122</v>
      </c>
      <c r="F19" s="10" t="s">
        <v>26</v>
      </c>
      <c r="G19" s="10" t="s">
        <v>30</v>
      </c>
      <c r="H19" s="10" t="s">
        <v>87</v>
      </c>
      <c r="I19" s="10" t="s">
        <v>88</v>
      </c>
      <c r="J19" s="4">
        <v>2088</v>
      </c>
      <c r="K19" s="10" t="s">
        <v>89</v>
      </c>
      <c r="L19" s="12">
        <v>75040</v>
      </c>
      <c r="M19" s="10"/>
    </row>
    <row r="20" spans="1:13" s="4" customFormat="1" ht="15.75" x14ac:dyDescent="0.25">
      <c r="A20" s="13">
        <v>22</v>
      </c>
      <c r="B20" s="10" t="s">
        <v>58</v>
      </c>
      <c r="C20" s="10" t="s">
        <v>62</v>
      </c>
      <c r="D20" s="11">
        <v>30083</v>
      </c>
      <c r="E20" s="11">
        <v>38122</v>
      </c>
      <c r="F20" s="10" t="s">
        <v>117</v>
      </c>
      <c r="G20" s="10" t="s">
        <v>30</v>
      </c>
      <c r="H20" s="10" t="s">
        <v>136</v>
      </c>
      <c r="I20" s="10" t="s">
        <v>188</v>
      </c>
      <c r="J20" s="4">
        <v>2196</v>
      </c>
      <c r="K20" s="10" t="s">
        <v>170</v>
      </c>
      <c r="L20" s="12">
        <v>34720</v>
      </c>
      <c r="M20" s="10"/>
    </row>
    <row r="21" spans="1:13" s="4" customFormat="1" ht="15.75" x14ac:dyDescent="0.25">
      <c r="A21" s="13">
        <v>12</v>
      </c>
      <c r="B21" s="10" t="s">
        <v>42</v>
      </c>
      <c r="C21" s="10" t="s">
        <v>43</v>
      </c>
      <c r="D21" s="11">
        <v>25234</v>
      </c>
      <c r="E21" s="11">
        <v>38237</v>
      </c>
      <c r="F21" s="10" t="s">
        <v>107</v>
      </c>
      <c r="G21" s="10" t="s">
        <v>9</v>
      </c>
      <c r="H21" s="10" t="s">
        <v>126</v>
      </c>
      <c r="I21" s="10" t="s">
        <v>148</v>
      </c>
      <c r="J21" s="4">
        <v>2065</v>
      </c>
      <c r="K21" s="10" t="s">
        <v>160</v>
      </c>
      <c r="L21" s="12">
        <v>87360.000000000015</v>
      </c>
      <c r="M21" s="10"/>
    </row>
    <row r="22" spans="1:13" s="4" customFormat="1" ht="15.75" x14ac:dyDescent="0.25">
      <c r="A22" s="9">
        <v>13</v>
      </c>
      <c r="B22" s="10" t="s">
        <v>44</v>
      </c>
      <c r="C22" s="10" t="s">
        <v>45</v>
      </c>
      <c r="D22" s="11">
        <v>30052</v>
      </c>
      <c r="E22" s="11">
        <v>38122</v>
      </c>
      <c r="F22" s="10" t="s">
        <v>108</v>
      </c>
      <c r="G22" s="10" t="s">
        <v>30</v>
      </c>
      <c r="H22" s="10" t="s">
        <v>127</v>
      </c>
      <c r="I22" s="10" t="s">
        <v>88</v>
      </c>
      <c r="J22" s="4">
        <v>2088</v>
      </c>
      <c r="K22" s="10" t="s">
        <v>161</v>
      </c>
      <c r="L22" s="12">
        <v>98560.000000000015</v>
      </c>
      <c r="M22" s="10"/>
    </row>
    <row r="23" spans="1:13" s="4" customFormat="1" ht="15.75" x14ac:dyDescent="0.25">
      <c r="A23" s="13">
        <v>21</v>
      </c>
      <c r="B23" s="10" t="s">
        <v>60</v>
      </c>
      <c r="C23" s="10" t="s">
        <v>61</v>
      </c>
      <c r="D23" s="11">
        <v>25234</v>
      </c>
      <c r="E23" s="11">
        <v>38237</v>
      </c>
      <c r="F23" s="10" t="s">
        <v>116</v>
      </c>
      <c r="G23" s="10" t="s">
        <v>9</v>
      </c>
      <c r="H23" s="10" t="s">
        <v>135</v>
      </c>
      <c r="I23" s="10" t="s">
        <v>157</v>
      </c>
      <c r="J23" s="4">
        <v>2040</v>
      </c>
      <c r="K23" s="10" t="s">
        <v>169</v>
      </c>
      <c r="L23" s="12">
        <v>72800</v>
      </c>
      <c r="M23" s="10"/>
    </row>
    <row r="24" spans="1:13" s="4" customFormat="1" ht="15.75" x14ac:dyDescent="0.25">
      <c r="A24" s="13">
        <v>30</v>
      </c>
      <c r="B24" s="10" t="s">
        <v>79</v>
      </c>
      <c r="C24" s="10" t="s">
        <v>78</v>
      </c>
      <c r="D24" s="11">
        <v>25324</v>
      </c>
      <c r="E24" s="11">
        <v>38237</v>
      </c>
      <c r="F24" s="10" t="s">
        <v>124</v>
      </c>
      <c r="G24" s="10" t="s">
        <v>31</v>
      </c>
      <c r="H24" s="10" t="s">
        <v>144</v>
      </c>
      <c r="I24" s="10" t="s">
        <v>153</v>
      </c>
      <c r="J24" s="4">
        <v>2093</v>
      </c>
      <c r="K24" s="10" t="s">
        <v>178</v>
      </c>
      <c r="L24" s="12">
        <v>98560.000000000015</v>
      </c>
      <c r="M24" s="10"/>
    </row>
    <row r="25" spans="1:13" s="4" customFormat="1" ht="15.75" x14ac:dyDescent="0.25">
      <c r="A25" s="9">
        <v>3</v>
      </c>
      <c r="B25" s="10" t="s">
        <v>21</v>
      </c>
      <c r="C25" s="10" t="s">
        <v>16</v>
      </c>
      <c r="D25" s="11">
        <v>25384</v>
      </c>
      <c r="E25" s="11">
        <v>38237</v>
      </c>
      <c r="F25" s="10" t="s">
        <v>25</v>
      </c>
      <c r="G25" s="10" t="s">
        <v>9</v>
      </c>
      <c r="H25" s="10" t="s">
        <v>84</v>
      </c>
      <c r="I25" s="10" t="s">
        <v>85</v>
      </c>
      <c r="J25" s="4">
        <v>2065</v>
      </c>
      <c r="K25" s="10" t="s">
        <v>86</v>
      </c>
      <c r="L25" s="12">
        <v>85120.000000000015</v>
      </c>
      <c r="M25" s="10"/>
    </row>
    <row r="26" spans="1:13" s="4" customFormat="1" ht="15.75" x14ac:dyDescent="0.25">
      <c r="A26" s="13">
        <v>6</v>
      </c>
      <c r="B26" s="10" t="s">
        <v>24</v>
      </c>
      <c r="C26" s="10" t="s">
        <v>19</v>
      </c>
      <c r="D26" s="11">
        <v>23225</v>
      </c>
      <c r="E26" s="11">
        <v>38971</v>
      </c>
      <c r="F26" s="10" t="s">
        <v>83</v>
      </c>
      <c r="G26" s="10" t="s">
        <v>28</v>
      </c>
      <c r="H26" s="10" t="s">
        <v>93</v>
      </c>
      <c r="I26" s="10" t="s">
        <v>94</v>
      </c>
      <c r="J26" s="4">
        <v>2234</v>
      </c>
      <c r="K26" s="10" t="s">
        <v>95</v>
      </c>
      <c r="L26" s="12">
        <v>48160.000000000007</v>
      </c>
      <c r="M26" s="10"/>
    </row>
    <row r="27" spans="1:13" s="4" customFormat="1" ht="15.75" x14ac:dyDescent="0.25">
      <c r="A27" s="13">
        <v>24</v>
      </c>
      <c r="B27" s="10" t="s">
        <v>65</v>
      </c>
      <c r="C27" s="10" t="s">
        <v>66</v>
      </c>
      <c r="D27" s="11">
        <v>23257</v>
      </c>
      <c r="E27" s="11">
        <v>38971</v>
      </c>
      <c r="F27" s="10" t="s">
        <v>26</v>
      </c>
      <c r="G27" s="10" t="s">
        <v>28</v>
      </c>
      <c r="H27" s="10" t="s">
        <v>138</v>
      </c>
      <c r="I27" s="10" t="s">
        <v>181</v>
      </c>
      <c r="J27" s="4">
        <v>2192</v>
      </c>
      <c r="K27" s="10" t="s">
        <v>172</v>
      </c>
      <c r="L27" s="12">
        <v>62720.000000000007</v>
      </c>
      <c r="M27" s="10"/>
    </row>
    <row r="28" spans="1:13" s="4" customFormat="1" ht="15.75" x14ac:dyDescent="0.25">
      <c r="A28" s="9">
        <v>15</v>
      </c>
      <c r="B28" s="10" t="s">
        <v>48</v>
      </c>
      <c r="C28" s="10" t="s">
        <v>49</v>
      </c>
      <c r="D28" s="11">
        <v>23319</v>
      </c>
      <c r="E28" s="11">
        <v>38971</v>
      </c>
      <c r="F28" s="10" t="s">
        <v>109</v>
      </c>
      <c r="G28" s="10" t="s">
        <v>28</v>
      </c>
      <c r="H28" s="10" t="s">
        <v>129</v>
      </c>
      <c r="I28" s="10" t="s">
        <v>150</v>
      </c>
      <c r="J28" s="4">
        <v>2230</v>
      </c>
      <c r="K28" s="10" t="s">
        <v>163</v>
      </c>
      <c r="L28" s="12">
        <v>34720</v>
      </c>
      <c r="M28" s="10"/>
    </row>
    <row r="29" spans="1:13" s="4" customFormat="1" ht="15.75" x14ac:dyDescent="0.25">
      <c r="A29" s="13">
        <v>20</v>
      </c>
      <c r="B29" s="10" t="s">
        <v>58</v>
      </c>
      <c r="C29" s="10" t="s">
        <v>59</v>
      </c>
      <c r="D29" s="11">
        <v>27379</v>
      </c>
      <c r="E29" s="11">
        <v>39552</v>
      </c>
      <c r="F29" s="10" t="s">
        <v>114</v>
      </c>
      <c r="G29" s="10" t="s">
        <v>31</v>
      </c>
      <c r="H29" s="10" t="s">
        <v>134</v>
      </c>
      <c r="I29" s="10" t="s">
        <v>156</v>
      </c>
      <c r="J29" s="4">
        <v>2039</v>
      </c>
      <c r="K29" s="10" t="s">
        <v>168</v>
      </c>
      <c r="L29" s="12">
        <v>50400.000000000007</v>
      </c>
      <c r="M29" s="10"/>
    </row>
    <row r="30" spans="1:13" s="4" customFormat="1" ht="15.75" x14ac:dyDescent="0.25">
      <c r="A30" s="9">
        <v>11</v>
      </c>
      <c r="B30" s="10" t="s">
        <v>40</v>
      </c>
      <c r="C30" s="10" t="s">
        <v>41</v>
      </c>
      <c r="D30" s="11">
        <v>27136</v>
      </c>
      <c r="E30" s="11">
        <v>39552</v>
      </c>
      <c r="F30" s="10" t="s">
        <v>106</v>
      </c>
      <c r="G30" s="10" t="s">
        <v>28</v>
      </c>
      <c r="H30" s="10" t="s">
        <v>125</v>
      </c>
      <c r="I30" s="10" t="s">
        <v>147</v>
      </c>
      <c r="J30" s="4">
        <v>2108</v>
      </c>
      <c r="K30" s="10" t="s">
        <v>159</v>
      </c>
      <c r="L30" s="12">
        <v>42560.000000000007</v>
      </c>
      <c r="M30" s="10"/>
    </row>
    <row r="31" spans="1:13" s="4" customFormat="1" ht="15.75" x14ac:dyDescent="0.25">
      <c r="A31" s="13">
        <v>29</v>
      </c>
      <c r="B31" s="10" t="s">
        <v>75</v>
      </c>
      <c r="C31" s="10" t="s">
        <v>76</v>
      </c>
      <c r="D31" s="11">
        <v>27228</v>
      </c>
      <c r="E31" s="11">
        <v>39552</v>
      </c>
      <c r="F31" s="10" t="s">
        <v>196</v>
      </c>
      <c r="G31" s="10" t="s">
        <v>28</v>
      </c>
      <c r="H31" s="10" t="s">
        <v>143</v>
      </c>
      <c r="I31" s="10" t="s">
        <v>185</v>
      </c>
      <c r="J31" s="4">
        <v>2067</v>
      </c>
      <c r="K31" s="10" t="s">
        <v>177</v>
      </c>
      <c r="L31" s="12">
        <v>36960</v>
      </c>
      <c r="M31" s="10"/>
    </row>
    <row r="32" spans="1:13" s="4" customFormat="1" ht="15.75" x14ac:dyDescent="0.25">
      <c r="A32" s="13">
        <v>28</v>
      </c>
      <c r="B32" s="10" t="s">
        <v>73</v>
      </c>
      <c r="C32" s="10" t="s">
        <v>74</v>
      </c>
      <c r="D32" s="11">
        <v>26902</v>
      </c>
      <c r="E32" s="11">
        <v>39853</v>
      </c>
      <c r="F32" s="10" t="s">
        <v>122</v>
      </c>
      <c r="G32" s="4" t="s">
        <v>123</v>
      </c>
      <c r="H32" s="10" t="s">
        <v>142</v>
      </c>
      <c r="I32" s="10" t="s">
        <v>190</v>
      </c>
      <c r="J32" s="4">
        <v>2142</v>
      </c>
      <c r="K32" s="10" t="s">
        <v>176</v>
      </c>
      <c r="L32" s="12">
        <v>88480.000000000015</v>
      </c>
      <c r="M32" s="10"/>
    </row>
    <row r="33" spans="1:13" s="4" customFormat="1" ht="15.75" x14ac:dyDescent="0.25">
      <c r="A33" s="9">
        <v>19</v>
      </c>
      <c r="B33" s="10" t="s">
        <v>56</v>
      </c>
      <c r="C33" s="10" t="s">
        <v>57</v>
      </c>
      <c r="D33" s="11">
        <v>26778</v>
      </c>
      <c r="E33" s="11">
        <v>39857</v>
      </c>
      <c r="F33" s="10" t="s">
        <v>113</v>
      </c>
      <c r="G33" s="4" t="s">
        <v>32</v>
      </c>
      <c r="H33" s="10" t="s">
        <v>133</v>
      </c>
      <c r="I33" s="10" t="s">
        <v>155</v>
      </c>
      <c r="J33" s="4">
        <v>2220</v>
      </c>
      <c r="K33" s="10" t="s">
        <v>167</v>
      </c>
      <c r="L33" s="12">
        <v>88480.000000000015</v>
      </c>
      <c r="M33" s="10"/>
    </row>
    <row r="34" spans="1:13" s="4" customFormat="1" ht="15.75" x14ac:dyDescent="0.25">
      <c r="A34" s="9">
        <v>1</v>
      </c>
      <c r="B34" s="4" t="s">
        <v>20</v>
      </c>
      <c r="C34" s="4" t="s">
        <v>15</v>
      </c>
      <c r="D34" s="11">
        <v>26722</v>
      </c>
      <c r="E34" s="11">
        <v>39857</v>
      </c>
      <c r="F34" s="4" t="s">
        <v>8</v>
      </c>
      <c r="G34" s="4" t="s">
        <v>32</v>
      </c>
      <c r="H34" s="4" t="s">
        <v>11</v>
      </c>
      <c r="I34" s="4" t="s">
        <v>10</v>
      </c>
      <c r="J34" s="4">
        <v>2113</v>
      </c>
      <c r="K34" s="4" t="s">
        <v>12</v>
      </c>
      <c r="L34" s="12">
        <v>98560.000000000015</v>
      </c>
      <c r="M34" s="10"/>
    </row>
    <row r="35" spans="1:13" s="4" customFormat="1" ht="15.75" x14ac:dyDescent="0.25">
      <c r="A35" s="13">
        <v>10</v>
      </c>
      <c r="B35" s="10" t="s">
        <v>38</v>
      </c>
      <c r="C35" s="10" t="s">
        <v>39</v>
      </c>
      <c r="D35" s="11">
        <v>26870</v>
      </c>
      <c r="E35" s="11">
        <v>39858</v>
      </c>
      <c r="F35" s="10" t="s">
        <v>195</v>
      </c>
      <c r="G35" s="4" t="s">
        <v>32</v>
      </c>
      <c r="H35" s="10" t="s">
        <v>104</v>
      </c>
      <c r="I35" s="10" t="s">
        <v>105</v>
      </c>
      <c r="J35" s="4">
        <v>2060</v>
      </c>
      <c r="K35" s="10" t="s">
        <v>158</v>
      </c>
      <c r="L35" s="12">
        <v>31360.000000000004</v>
      </c>
      <c r="M35" s="10"/>
    </row>
    <row r="36" spans="1:13" s="4" customFormat="1" ht="15.75" x14ac:dyDescent="0.25">
      <c r="A36" s="13">
        <v>12</v>
      </c>
      <c r="B36" s="10" t="s">
        <v>42</v>
      </c>
      <c r="C36" s="10" t="s">
        <v>43</v>
      </c>
      <c r="D36" s="11">
        <v>25234</v>
      </c>
      <c r="E36" s="11">
        <v>38237</v>
      </c>
      <c r="F36" s="10" t="s">
        <v>107</v>
      </c>
      <c r="G36" s="10" t="s">
        <v>9</v>
      </c>
      <c r="H36" s="10" t="s">
        <v>126</v>
      </c>
      <c r="I36" s="10" t="s">
        <v>148</v>
      </c>
      <c r="J36" s="4">
        <v>2065</v>
      </c>
      <c r="K36" s="10" t="s">
        <v>160</v>
      </c>
      <c r="L36" s="12">
        <v>87360.000000000015</v>
      </c>
      <c r="M36" s="10"/>
    </row>
    <row r="37" spans="1:13" s="4" customFormat="1" ht="15.75" x14ac:dyDescent="0.25">
      <c r="L37" s="5"/>
    </row>
    <row r="38" spans="1:13" s="4" customFormat="1" ht="15.75" x14ac:dyDescent="0.25">
      <c r="L38" s="5"/>
    </row>
    <row r="39" spans="1:13" s="4" customFormat="1" ht="15.75" x14ac:dyDescent="0.25">
      <c r="L39" s="5"/>
    </row>
    <row r="40" spans="1:13" s="4" customFormat="1" ht="15.75" x14ac:dyDescent="0.25">
      <c r="L40" s="5"/>
    </row>
    <row r="41" spans="1:13" s="4" customFormat="1" ht="15.75" x14ac:dyDescent="0.25">
      <c r="L41" s="5"/>
    </row>
    <row r="42" spans="1:13" s="4" customFormat="1" ht="15.75" x14ac:dyDescent="0.25">
      <c r="L42" s="5"/>
    </row>
    <row r="43" spans="1:13" s="4" customFormat="1" ht="15.75" x14ac:dyDescent="0.25">
      <c r="L43" s="5"/>
    </row>
    <row r="44" spans="1:13" s="4" customFormat="1" ht="15.75" x14ac:dyDescent="0.25">
      <c r="L44" s="5"/>
    </row>
    <row r="45" spans="1:13" s="4" customFormat="1" ht="15.75" x14ac:dyDescent="0.25">
      <c r="L45" s="5"/>
    </row>
    <row r="46" spans="1:13" s="4" customFormat="1" ht="15.75" x14ac:dyDescent="0.25">
      <c r="L46" s="5"/>
    </row>
    <row r="47" spans="1:13" s="4" customFormat="1" ht="15.75" x14ac:dyDescent="0.25">
      <c r="L47" s="5"/>
    </row>
    <row r="48" spans="1:13" s="4" customFormat="1" ht="15.75" x14ac:dyDescent="0.25">
      <c r="L48" s="5"/>
    </row>
    <row r="49" spans="12:12" s="4" customFormat="1" ht="15.75" x14ac:dyDescent="0.25">
      <c r="L49" s="5"/>
    </row>
    <row r="50" spans="12:12" s="4" customFormat="1" ht="15.75" x14ac:dyDescent="0.25">
      <c r="L50" s="5"/>
    </row>
    <row r="51" spans="12:12" s="4" customFormat="1" ht="15.75" x14ac:dyDescent="0.25">
      <c r="L51" s="5"/>
    </row>
    <row r="52" spans="12:12" s="4" customFormat="1" ht="15.75" x14ac:dyDescent="0.25">
      <c r="L52" s="5"/>
    </row>
    <row r="53" spans="12:12" s="4" customFormat="1" ht="15.75" x14ac:dyDescent="0.25">
      <c r="L53" s="5"/>
    </row>
    <row r="54" spans="12:12" s="4" customFormat="1" ht="15.75" x14ac:dyDescent="0.25">
      <c r="L54" s="5"/>
    </row>
    <row r="55" spans="12:12" s="4" customFormat="1" ht="15.75" x14ac:dyDescent="0.25">
      <c r="L55" s="5"/>
    </row>
    <row r="56" spans="12:12" s="4" customFormat="1" ht="15.75" x14ac:dyDescent="0.25">
      <c r="L56" s="5"/>
    </row>
    <row r="57" spans="12:12" s="4" customFormat="1" ht="15.75" x14ac:dyDescent="0.25">
      <c r="L57" s="5"/>
    </row>
    <row r="58" spans="12:12" s="4" customFormat="1" ht="15.75" x14ac:dyDescent="0.25">
      <c r="L58" s="5"/>
    </row>
    <row r="59" spans="12:12" s="4" customFormat="1" ht="15.75" x14ac:dyDescent="0.25">
      <c r="L59" s="5"/>
    </row>
    <row r="60" spans="12:12" s="4" customFormat="1" ht="15.75" x14ac:dyDescent="0.25">
      <c r="L60" s="5"/>
    </row>
    <row r="61" spans="12:12" s="4" customFormat="1" ht="15.75" x14ac:dyDescent="0.25">
      <c r="L61" s="5"/>
    </row>
    <row r="62" spans="12:12" s="4" customFormat="1" ht="15.75" x14ac:dyDescent="0.25">
      <c r="L62" s="5"/>
    </row>
    <row r="63" spans="12:12" s="4" customFormat="1" ht="15.75" x14ac:dyDescent="0.25">
      <c r="L63" s="5"/>
    </row>
    <row r="64" spans="12:12" s="4" customFormat="1" ht="15.75" x14ac:dyDescent="0.25">
      <c r="L64" s="5"/>
    </row>
    <row r="65" spans="12:12" s="4" customFormat="1" ht="15.75" x14ac:dyDescent="0.25">
      <c r="L65" s="5"/>
    </row>
    <row r="66" spans="12:12" s="4" customFormat="1" ht="15.75" x14ac:dyDescent="0.25">
      <c r="L66" s="5"/>
    </row>
    <row r="67" spans="12:12" s="4" customFormat="1" ht="15.75" x14ac:dyDescent="0.25">
      <c r="L67" s="5"/>
    </row>
    <row r="68" spans="12:12" s="4" customFormat="1" ht="15.75" x14ac:dyDescent="0.25">
      <c r="L68" s="5"/>
    </row>
    <row r="69" spans="12:12" s="4" customFormat="1" ht="15.75" x14ac:dyDescent="0.25">
      <c r="L69" s="5"/>
    </row>
    <row r="70" spans="12:12" s="4" customFormat="1" ht="15.75" x14ac:dyDescent="0.25">
      <c r="L70" s="5"/>
    </row>
    <row r="71" spans="12:12" s="4" customFormat="1" ht="15.75" x14ac:dyDescent="0.25">
      <c r="L71" s="5"/>
    </row>
    <row r="72" spans="12:12" s="4" customFormat="1" ht="15.75" x14ac:dyDescent="0.25">
      <c r="L72" s="5"/>
    </row>
    <row r="73" spans="12:12" s="4" customFormat="1" ht="15.75" x14ac:dyDescent="0.25">
      <c r="L73" s="5"/>
    </row>
    <row r="74" spans="12:12" s="4" customFormat="1" ht="15.75" x14ac:dyDescent="0.25">
      <c r="L74" s="5"/>
    </row>
    <row r="75" spans="12:12" s="4" customFormat="1" ht="15.75" x14ac:dyDescent="0.25">
      <c r="L75" s="5"/>
    </row>
    <row r="76" spans="12:12" s="4" customFormat="1" ht="15.75" x14ac:dyDescent="0.25">
      <c r="L76" s="5"/>
    </row>
    <row r="77" spans="12:12" s="4" customFormat="1" ht="15.75" x14ac:dyDescent="0.25">
      <c r="L77" s="5"/>
    </row>
    <row r="78" spans="12:12" s="4" customFormat="1" ht="15.75" x14ac:dyDescent="0.25">
      <c r="L78" s="5"/>
    </row>
    <row r="79" spans="12:12" s="4" customFormat="1" ht="15.75" x14ac:dyDescent="0.25">
      <c r="L79" s="5"/>
    </row>
    <row r="80" spans="12:12" s="4" customFormat="1" ht="15.75" x14ac:dyDescent="0.25">
      <c r="L80" s="5"/>
    </row>
    <row r="81" spans="12:12" s="4" customFormat="1" ht="15.75" x14ac:dyDescent="0.25">
      <c r="L81" s="5"/>
    </row>
    <row r="82" spans="12:12" s="4" customFormat="1" ht="15.75" x14ac:dyDescent="0.25">
      <c r="L82" s="5"/>
    </row>
    <row r="83" spans="12:12" s="4" customFormat="1" ht="15.75" x14ac:dyDescent="0.25">
      <c r="L83" s="5"/>
    </row>
    <row r="84" spans="12:12" s="4" customFormat="1" ht="15.75" x14ac:dyDescent="0.25">
      <c r="L84" s="5"/>
    </row>
    <row r="85" spans="12:12" s="4" customFormat="1" ht="15.75" x14ac:dyDescent="0.25">
      <c r="L85" s="5"/>
    </row>
    <row r="86" spans="12:12" s="4" customFormat="1" ht="15.75" x14ac:dyDescent="0.25">
      <c r="L86" s="5"/>
    </row>
    <row r="87" spans="12:12" s="4" customFormat="1" ht="15.75" x14ac:dyDescent="0.25">
      <c r="L87" s="5"/>
    </row>
    <row r="88" spans="12:12" s="4" customFormat="1" ht="15.75" x14ac:dyDescent="0.25">
      <c r="L88" s="5"/>
    </row>
    <row r="89" spans="12:12" s="4" customFormat="1" ht="15.75" x14ac:dyDescent="0.25">
      <c r="L89" s="5"/>
    </row>
    <row r="90" spans="12:12" s="4" customFormat="1" ht="15.75" x14ac:dyDescent="0.25">
      <c r="L90" s="5"/>
    </row>
    <row r="91" spans="12:12" s="4" customFormat="1" ht="15.75" x14ac:dyDescent="0.25">
      <c r="L91" s="5"/>
    </row>
    <row r="92" spans="12:12" s="4" customFormat="1" ht="15.75" x14ac:dyDescent="0.25">
      <c r="L92" s="5"/>
    </row>
    <row r="93" spans="12:12" s="4" customFormat="1" ht="15.75" x14ac:dyDescent="0.25">
      <c r="L93" s="5"/>
    </row>
    <row r="94" spans="12:12" s="4" customFormat="1" ht="15.75" x14ac:dyDescent="0.25">
      <c r="L94" s="5"/>
    </row>
    <row r="95" spans="12:12" s="4" customFormat="1" ht="15.75" x14ac:dyDescent="0.25">
      <c r="L95" s="5"/>
    </row>
    <row r="96" spans="12:12" s="4" customFormat="1" ht="15.75" x14ac:dyDescent="0.25">
      <c r="L96" s="5"/>
    </row>
    <row r="97" spans="12:12" s="4" customFormat="1" ht="15.75" x14ac:dyDescent="0.25">
      <c r="L97" s="5"/>
    </row>
    <row r="98" spans="12:12" s="4" customFormat="1" ht="15.75" x14ac:dyDescent="0.25">
      <c r="L98" s="5"/>
    </row>
    <row r="99" spans="12:12" s="4" customFormat="1" ht="15.75" x14ac:dyDescent="0.25">
      <c r="L99" s="5"/>
    </row>
    <row r="100" spans="12:12" s="4" customFormat="1" ht="15.75" x14ac:dyDescent="0.25">
      <c r="L100" s="5"/>
    </row>
    <row r="101" spans="12:12" s="4" customFormat="1" ht="15.75" x14ac:dyDescent="0.25">
      <c r="L101" s="5"/>
    </row>
    <row r="102" spans="12:12" s="4" customFormat="1" ht="15.75" x14ac:dyDescent="0.25">
      <c r="L102" s="5"/>
    </row>
    <row r="103" spans="12:12" s="4" customFormat="1" ht="15.75" x14ac:dyDescent="0.25">
      <c r="L103" s="5"/>
    </row>
    <row r="104" spans="12:12" s="4" customFormat="1" ht="15.75" x14ac:dyDescent="0.25">
      <c r="L104" s="5"/>
    </row>
    <row r="105" spans="12:12" s="4" customFormat="1" ht="15.75" x14ac:dyDescent="0.25">
      <c r="L105" s="5"/>
    </row>
    <row r="106" spans="12:12" s="4" customFormat="1" ht="15.75" x14ac:dyDescent="0.25">
      <c r="L106" s="5"/>
    </row>
    <row r="107" spans="12:12" s="4" customFormat="1" ht="15.75" x14ac:dyDescent="0.25">
      <c r="L107" s="5"/>
    </row>
    <row r="108" spans="12:12" s="4" customFormat="1" ht="15.75" x14ac:dyDescent="0.25">
      <c r="L108" s="5"/>
    </row>
    <row r="109" spans="12:12" s="4" customFormat="1" ht="15.75" x14ac:dyDescent="0.25">
      <c r="L109" s="5"/>
    </row>
    <row r="110" spans="12:12" s="4" customFormat="1" ht="15.75" x14ac:dyDescent="0.25">
      <c r="L110" s="5"/>
    </row>
    <row r="111" spans="12:12" s="4" customFormat="1" ht="15.75" x14ac:dyDescent="0.25">
      <c r="L111" s="5"/>
    </row>
    <row r="112" spans="12:12" s="4" customFormat="1" ht="15.75" x14ac:dyDescent="0.25">
      <c r="L112" s="5"/>
    </row>
    <row r="113" spans="12:12" s="4" customFormat="1" ht="15.75" x14ac:dyDescent="0.25">
      <c r="L113" s="5"/>
    </row>
    <row r="114" spans="12:12" s="4" customFormat="1" ht="15.75" x14ac:dyDescent="0.25">
      <c r="L114" s="5"/>
    </row>
    <row r="115" spans="12:12" s="4" customFormat="1" ht="15.75" x14ac:dyDescent="0.25">
      <c r="L115" s="5"/>
    </row>
    <row r="116" spans="12:12" s="4" customFormat="1" ht="15.75" x14ac:dyDescent="0.25">
      <c r="L116" s="5"/>
    </row>
    <row r="117" spans="12:12" s="4" customFormat="1" ht="15.75" x14ac:dyDescent="0.25">
      <c r="L117" s="5"/>
    </row>
    <row r="118" spans="12:12" s="4" customFormat="1" ht="15.75" x14ac:dyDescent="0.25">
      <c r="L118" s="5"/>
    </row>
    <row r="119" spans="12:12" s="4" customFormat="1" ht="15.75" x14ac:dyDescent="0.25">
      <c r="L119" s="5"/>
    </row>
    <row r="120" spans="12:12" s="4" customFormat="1" ht="15.75" x14ac:dyDescent="0.25">
      <c r="L120" s="5"/>
    </row>
    <row r="121" spans="12:12" s="4" customFormat="1" ht="15.75" x14ac:dyDescent="0.25">
      <c r="L121" s="5"/>
    </row>
    <row r="122" spans="12:12" s="4" customFormat="1" ht="15.75" x14ac:dyDescent="0.25">
      <c r="L122" s="5"/>
    </row>
    <row r="123" spans="12:12" s="4" customFormat="1" ht="15.75" x14ac:dyDescent="0.25">
      <c r="L123" s="5"/>
    </row>
    <row r="124" spans="12:12" s="4" customFormat="1" ht="15.75" x14ac:dyDescent="0.25">
      <c r="L124" s="5"/>
    </row>
    <row r="125" spans="12:12" s="4" customFormat="1" ht="15.75" x14ac:dyDescent="0.25">
      <c r="L125" s="5"/>
    </row>
    <row r="126" spans="12:12" s="4" customFormat="1" ht="15.75" x14ac:dyDescent="0.25">
      <c r="L126" s="5"/>
    </row>
    <row r="127" spans="12:12" s="4" customFormat="1" ht="15.75" x14ac:dyDescent="0.25">
      <c r="L127" s="5"/>
    </row>
    <row r="128" spans="12:12" s="4" customFormat="1" ht="15.75" x14ac:dyDescent="0.25">
      <c r="L128" s="5"/>
    </row>
    <row r="129" spans="12:12" s="4" customFormat="1" ht="15.75" x14ac:dyDescent="0.25">
      <c r="L129" s="5"/>
    </row>
    <row r="130" spans="12:12" s="4" customFormat="1" ht="15.75" x14ac:dyDescent="0.25">
      <c r="L130" s="5"/>
    </row>
    <row r="131" spans="12:12" s="4" customFormat="1" ht="15.75" x14ac:dyDescent="0.25">
      <c r="L131" s="5"/>
    </row>
    <row r="132" spans="12:12" s="4" customFormat="1" ht="15.75" x14ac:dyDescent="0.25">
      <c r="L132" s="5"/>
    </row>
    <row r="133" spans="12:12" s="4" customFormat="1" ht="15.75" x14ac:dyDescent="0.25">
      <c r="L133" s="5"/>
    </row>
    <row r="134" spans="12:12" s="4" customFormat="1" ht="15.75" x14ac:dyDescent="0.25">
      <c r="L134" s="5"/>
    </row>
    <row r="135" spans="12:12" s="4" customFormat="1" ht="15.75" x14ac:dyDescent="0.25">
      <c r="L135" s="5"/>
    </row>
    <row r="136" spans="12:12" s="4" customFormat="1" ht="15.75" x14ac:dyDescent="0.25">
      <c r="L136" s="5"/>
    </row>
    <row r="137" spans="12:12" s="4" customFormat="1" ht="15.75" x14ac:dyDescent="0.25">
      <c r="L137" s="5"/>
    </row>
    <row r="138" spans="12:12" s="4" customFormat="1" ht="15.75" x14ac:dyDescent="0.25">
      <c r="L138" s="5"/>
    </row>
    <row r="139" spans="12:12" s="4" customFormat="1" ht="15.75" x14ac:dyDescent="0.25">
      <c r="L139" s="5"/>
    </row>
    <row r="140" spans="12:12" s="4" customFormat="1" ht="15.75" x14ac:dyDescent="0.25">
      <c r="L140" s="5"/>
    </row>
    <row r="141" spans="12:12" s="4" customFormat="1" ht="15.75" x14ac:dyDescent="0.25">
      <c r="L141" s="5"/>
    </row>
    <row r="142" spans="12:12" s="4" customFormat="1" ht="15.75" x14ac:dyDescent="0.25">
      <c r="L142" s="5"/>
    </row>
    <row r="143" spans="12:12" s="4" customFormat="1" ht="15.75" x14ac:dyDescent="0.25">
      <c r="L143" s="5"/>
    </row>
    <row r="144" spans="12:12" s="4" customFormat="1" ht="15.75" x14ac:dyDescent="0.25">
      <c r="L144" s="5"/>
    </row>
    <row r="145" spans="12:12" s="4" customFormat="1" ht="15.75" x14ac:dyDescent="0.25">
      <c r="L145" s="5"/>
    </row>
    <row r="146" spans="12:12" s="4" customFormat="1" ht="15.75" x14ac:dyDescent="0.25">
      <c r="L146" s="5"/>
    </row>
    <row r="147" spans="12:12" s="4" customFormat="1" ht="15.75" x14ac:dyDescent="0.25">
      <c r="L147" s="5"/>
    </row>
    <row r="148" spans="12:12" s="4" customFormat="1" ht="15.75" x14ac:dyDescent="0.25">
      <c r="L148" s="5"/>
    </row>
    <row r="149" spans="12:12" s="4" customFormat="1" ht="15.75" x14ac:dyDescent="0.25">
      <c r="L149" s="5"/>
    </row>
    <row r="150" spans="12:12" s="4" customFormat="1" ht="15.75" x14ac:dyDescent="0.25">
      <c r="L150" s="5"/>
    </row>
    <row r="151" spans="12:12" s="4" customFormat="1" ht="15.75" x14ac:dyDescent="0.25">
      <c r="L151" s="5"/>
    </row>
    <row r="152" spans="12:12" s="4" customFormat="1" ht="15.75" x14ac:dyDescent="0.25">
      <c r="L152" s="5"/>
    </row>
    <row r="153" spans="12:12" s="4" customFormat="1" ht="15.75" x14ac:dyDescent="0.25">
      <c r="L153" s="5"/>
    </row>
    <row r="154" spans="12:12" s="4" customFormat="1" ht="15.75" x14ac:dyDescent="0.25">
      <c r="L154" s="5"/>
    </row>
    <row r="155" spans="12:12" s="4" customFormat="1" ht="15.75" x14ac:dyDescent="0.25">
      <c r="L155" s="5"/>
    </row>
    <row r="156" spans="12:12" s="4" customFormat="1" ht="15.75" x14ac:dyDescent="0.25">
      <c r="L156" s="5"/>
    </row>
    <row r="157" spans="12:12" s="4" customFormat="1" ht="15.75" x14ac:dyDescent="0.25">
      <c r="L157" s="5"/>
    </row>
    <row r="158" spans="12:12" s="4" customFormat="1" ht="15.75" x14ac:dyDescent="0.25">
      <c r="L158" s="5"/>
    </row>
    <row r="159" spans="12:12" s="4" customFormat="1" ht="15.75" x14ac:dyDescent="0.25">
      <c r="L159" s="5"/>
    </row>
    <row r="160" spans="12:12" s="4" customFormat="1" ht="15.75" x14ac:dyDescent="0.25">
      <c r="L160" s="5"/>
    </row>
    <row r="161" spans="12:12" s="4" customFormat="1" ht="15.75" x14ac:dyDescent="0.25">
      <c r="L161" s="5"/>
    </row>
    <row r="162" spans="12:12" s="4" customFormat="1" ht="15.75" x14ac:dyDescent="0.25">
      <c r="L162" s="5"/>
    </row>
    <row r="163" spans="12:12" s="4" customFormat="1" ht="15.75" x14ac:dyDescent="0.25">
      <c r="L163" s="5"/>
    </row>
    <row r="164" spans="12:12" s="4" customFormat="1" ht="15.75" x14ac:dyDescent="0.25">
      <c r="L164" s="5"/>
    </row>
    <row r="165" spans="12:12" s="4" customFormat="1" ht="15.75" x14ac:dyDescent="0.25">
      <c r="L165" s="5"/>
    </row>
    <row r="166" spans="12:12" s="4" customFormat="1" ht="15.75" x14ac:dyDescent="0.25">
      <c r="L166" s="5"/>
    </row>
    <row r="167" spans="12:12" s="4" customFormat="1" ht="15.75" x14ac:dyDescent="0.25">
      <c r="L167" s="5"/>
    </row>
    <row r="168" spans="12:12" s="4" customFormat="1" ht="15.75" x14ac:dyDescent="0.25">
      <c r="L168" s="5"/>
    </row>
    <row r="169" spans="12:12" s="4" customFormat="1" ht="15.75" x14ac:dyDescent="0.25">
      <c r="L169" s="5"/>
    </row>
    <row r="170" spans="12:12" s="4" customFormat="1" ht="15.75" x14ac:dyDescent="0.25">
      <c r="L170" s="5"/>
    </row>
    <row r="171" spans="12:12" s="4" customFormat="1" ht="15.75" x14ac:dyDescent="0.25">
      <c r="L171" s="5"/>
    </row>
    <row r="172" spans="12:12" s="4" customFormat="1" ht="15.75" x14ac:dyDescent="0.25">
      <c r="L172" s="5"/>
    </row>
    <row r="173" spans="12:12" s="4" customFormat="1" ht="15.75" x14ac:dyDescent="0.25">
      <c r="L173" s="5"/>
    </row>
    <row r="174" spans="12:12" s="4" customFormat="1" ht="15.75" x14ac:dyDescent="0.25">
      <c r="L174" s="5"/>
    </row>
    <row r="175" spans="12:12" s="4" customFormat="1" ht="15.75" x14ac:dyDescent="0.25">
      <c r="L175" s="5"/>
    </row>
    <row r="176" spans="12:12" s="4" customFormat="1" ht="15.75" x14ac:dyDescent="0.25">
      <c r="L176" s="5"/>
    </row>
    <row r="177" spans="12:12" s="4" customFormat="1" ht="15.75" x14ac:dyDescent="0.25">
      <c r="L177" s="5"/>
    </row>
    <row r="178" spans="12:12" s="4" customFormat="1" ht="15.75" x14ac:dyDescent="0.25">
      <c r="L178" s="5"/>
    </row>
    <row r="179" spans="12:12" s="4" customFormat="1" ht="15.75" x14ac:dyDescent="0.25">
      <c r="L179" s="5"/>
    </row>
    <row r="180" spans="12:12" s="4" customFormat="1" ht="15.75" x14ac:dyDescent="0.25">
      <c r="L180" s="5"/>
    </row>
    <row r="181" spans="12:12" s="4" customFormat="1" ht="15.75" x14ac:dyDescent="0.25">
      <c r="L181" s="5"/>
    </row>
    <row r="182" spans="12:12" s="4" customFormat="1" ht="15.75" x14ac:dyDescent="0.25">
      <c r="L182" s="5"/>
    </row>
    <row r="183" spans="12:12" s="4" customFormat="1" ht="15.75" x14ac:dyDescent="0.25">
      <c r="L183" s="5"/>
    </row>
    <row r="184" spans="12:12" s="4" customFormat="1" ht="15.75" x14ac:dyDescent="0.25">
      <c r="L184" s="5"/>
    </row>
    <row r="185" spans="12:12" s="4" customFormat="1" ht="15.75" x14ac:dyDescent="0.25">
      <c r="L185" s="5"/>
    </row>
    <row r="186" spans="12:12" s="4" customFormat="1" ht="15.75" x14ac:dyDescent="0.25">
      <c r="L186" s="5"/>
    </row>
    <row r="187" spans="12:12" s="4" customFormat="1" ht="15.75" x14ac:dyDescent="0.25">
      <c r="L187" s="5"/>
    </row>
    <row r="188" spans="12:12" s="4" customFormat="1" ht="15.75" x14ac:dyDescent="0.25">
      <c r="L188" s="5"/>
    </row>
    <row r="189" spans="12:12" s="4" customFormat="1" ht="15.75" x14ac:dyDescent="0.25">
      <c r="L189" s="5"/>
    </row>
    <row r="190" spans="12:12" s="4" customFormat="1" ht="15.75" x14ac:dyDescent="0.25">
      <c r="L190" s="5"/>
    </row>
    <row r="191" spans="12:12" s="4" customFormat="1" ht="15.75" x14ac:dyDescent="0.25">
      <c r="L191" s="5"/>
    </row>
    <row r="192" spans="12:12" s="4" customFormat="1" ht="15.75" x14ac:dyDescent="0.25">
      <c r="L192" s="5"/>
    </row>
    <row r="193" spans="12:12" s="4" customFormat="1" ht="15.75" x14ac:dyDescent="0.25">
      <c r="L193" s="5"/>
    </row>
    <row r="194" spans="12:12" s="4" customFormat="1" ht="15.75" x14ac:dyDescent="0.25">
      <c r="L194" s="5"/>
    </row>
    <row r="195" spans="12:12" s="4" customFormat="1" ht="15.75" x14ac:dyDescent="0.25">
      <c r="L195" s="5"/>
    </row>
    <row r="196" spans="12:12" s="4" customFormat="1" ht="15.75" x14ac:dyDescent="0.25">
      <c r="L196" s="5"/>
    </row>
    <row r="197" spans="12:12" s="4" customFormat="1" ht="15.75" x14ac:dyDescent="0.25">
      <c r="L197" s="5"/>
    </row>
    <row r="198" spans="12:12" s="4" customFormat="1" ht="15.75" x14ac:dyDescent="0.25">
      <c r="L198" s="5"/>
    </row>
    <row r="199" spans="12:12" s="4" customFormat="1" ht="15.75" x14ac:dyDescent="0.25">
      <c r="L199" s="5"/>
    </row>
    <row r="200" spans="12:12" s="4" customFormat="1" ht="15.75" x14ac:dyDescent="0.25">
      <c r="L200" s="5"/>
    </row>
    <row r="201" spans="12:12" s="4" customFormat="1" ht="15.75" x14ac:dyDescent="0.25">
      <c r="L201" s="5"/>
    </row>
    <row r="202" spans="12:12" s="4" customFormat="1" ht="15.75" x14ac:dyDescent="0.25">
      <c r="L202" s="5"/>
    </row>
    <row r="203" spans="12:12" s="4" customFormat="1" ht="15.75" x14ac:dyDescent="0.25">
      <c r="L203" s="5"/>
    </row>
    <row r="204" spans="12:12" s="4" customFormat="1" ht="15.75" x14ac:dyDescent="0.25">
      <c r="L204" s="5"/>
    </row>
    <row r="205" spans="12:12" s="4" customFormat="1" ht="15.75" x14ac:dyDescent="0.25">
      <c r="L205" s="5"/>
    </row>
    <row r="206" spans="12:12" s="4" customFormat="1" ht="15.75" x14ac:dyDescent="0.25">
      <c r="L206" s="5"/>
    </row>
    <row r="207" spans="12:12" s="4" customFormat="1" ht="15.75" x14ac:dyDescent="0.25">
      <c r="L207" s="5"/>
    </row>
    <row r="208" spans="12:12" s="4" customFormat="1" ht="15.75" x14ac:dyDescent="0.25">
      <c r="L208" s="5"/>
    </row>
    <row r="209" spans="12:12" s="4" customFormat="1" ht="15.75" x14ac:dyDescent="0.25">
      <c r="L209" s="5"/>
    </row>
    <row r="210" spans="12:12" s="4" customFormat="1" ht="15.75" x14ac:dyDescent="0.25">
      <c r="L210" s="5"/>
    </row>
    <row r="211" spans="12:12" s="4" customFormat="1" ht="15.75" x14ac:dyDescent="0.25">
      <c r="L211" s="5"/>
    </row>
    <row r="212" spans="12:12" s="4" customFormat="1" ht="15.75" x14ac:dyDescent="0.25">
      <c r="L212" s="5"/>
    </row>
    <row r="213" spans="12:12" s="4" customFormat="1" ht="15.75" x14ac:dyDescent="0.25">
      <c r="L213" s="5"/>
    </row>
    <row r="214" spans="12:12" s="4" customFormat="1" ht="15.75" x14ac:dyDescent="0.25">
      <c r="L214" s="5"/>
    </row>
    <row r="215" spans="12:12" s="4" customFormat="1" ht="15.75" x14ac:dyDescent="0.25">
      <c r="L215" s="5"/>
    </row>
    <row r="216" spans="12:12" s="4" customFormat="1" ht="15.75" x14ac:dyDescent="0.25">
      <c r="L216" s="5"/>
    </row>
    <row r="217" spans="12:12" s="4" customFormat="1" ht="15.75" x14ac:dyDescent="0.25">
      <c r="L217" s="5"/>
    </row>
    <row r="218" spans="12:12" s="4" customFormat="1" ht="15.75" x14ac:dyDescent="0.25">
      <c r="L218" s="5"/>
    </row>
    <row r="219" spans="12:12" s="4" customFormat="1" ht="15.75" x14ac:dyDescent="0.25">
      <c r="L219" s="5"/>
    </row>
    <row r="220" spans="12:12" s="4" customFormat="1" ht="15.75" x14ac:dyDescent="0.25">
      <c r="L220" s="5"/>
    </row>
    <row r="221" spans="12:12" s="4" customFormat="1" ht="15.75" x14ac:dyDescent="0.25">
      <c r="L221" s="5"/>
    </row>
    <row r="222" spans="12:12" s="4" customFormat="1" ht="15.75" x14ac:dyDescent="0.25">
      <c r="L222" s="5"/>
    </row>
    <row r="223" spans="12:12" s="4" customFormat="1" ht="15.75" x14ac:dyDescent="0.25">
      <c r="L223" s="5"/>
    </row>
    <row r="224" spans="12:12" s="4" customFormat="1" ht="15.75" x14ac:dyDescent="0.25">
      <c r="L224" s="5"/>
    </row>
    <row r="225" spans="12:12" s="4" customFormat="1" ht="15.75" x14ac:dyDescent="0.25">
      <c r="L225" s="5"/>
    </row>
    <row r="226" spans="12:12" s="4" customFormat="1" ht="15.75" x14ac:dyDescent="0.25">
      <c r="L226" s="5"/>
    </row>
    <row r="227" spans="12:12" s="4" customFormat="1" ht="15.75" x14ac:dyDescent="0.25">
      <c r="L227" s="5"/>
    </row>
    <row r="228" spans="12:12" s="4" customFormat="1" ht="15.75" x14ac:dyDescent="0.25">
      <c r="L228" s="5"/>
    </row>
    <row r="229" spans="12:12" s="4" customFormat="1" ht="15.75" x14ac:dyDescent="0.25">
      <c r="L229" s="5"/>
    </row>
    <row r="230" spans="12:12" s="4" customFormat="1" ht="15.75" x14ac:dyDescent="0.25">
      <c r="L230" s="5"/>
    </row>
    <row r="231" spans="12:12" s="4" customFormat="1" ht="15.75" x14ac:dyDescent="0.25">
      <c r="L231" s="5"/>
    </row>
    <row r="232" spans="12:12" s="4" customFormat="1" ht="15.75" x14ac:dyDescent="0.25">
      <c r="L232" s="5"/>
    </row>
    <row r="233" spans="12:12" s="4" customFormat="1" ht="15.75" x14ac:dyDescent="0.25">
      <c r="L233" s="5"/>
    </row>
    <row r="234" spans="12:12" s="4" customFormat="1" ht="15.75" x14ac:dyDescent="0.25">
      <c r="L234" s="5"/>
    </row>
    <row r="235" spans="12:12" s="4" customFormat="1" ht="15.75" x14ac:dyDescent="0.25">
      <c r="L235" s="5"/>
    </row>
    <row r="236" spans="12:12" s="4" customFormat="1" ht="15.75" x14ac:dyDescent="0.25">
      <c r="L236" s="5"/>
    </row>
    <row r="237" spans="12:12" s="4" customFormat="1" ht="15.75" x14ac:dyDescent="0.25">
      <c r="L237" s="5"/>
    </row>
    <row r="238" spans="12:12" s="4" customFormat="1" ht="15.75" x14ac:dyDescent="0.25">
      <c r="L238" s="5"/>
    </row>
    <row r="239" spans="12:12" s="4" customFormat="1" ht="15.75" x14ac:dyDescent="0.25">
      <c r="L239" s="5"/>
    </row>
    <row r="240" spans="12:12" s="4" customFormat="1" ht="15.75" x14ac:dyDescent="0.25">
      <c r="L240" s="5"/>
    </row>
    <row r="241" spans="12:12" s="4" customFormat="1" ht="15.75" x14ac:dyDescent="0.25">
      <c r="L241" s="5"/>
    </row>
    <row r="242" spans="12:12" s="4" customFormat="1" ht="15.75" x14ac:dyDescent="0.25">
      <c r="L242" s="5"/>
    </row>
    <row r="243" spans="12:12" s="4" customFormat="1" ht="15.75" x14ac:dyDescent="0.25">
      <c r="L243" s="5"/>
    </row>
    <row r="244" spans="12:12" s="4" customFormat="1" ht="15.75" x14ac:dyDescent="0.25">
      <c r="L244" s="5"/>
    </row>
    <row r="245" spans="12:12" s="4" customFormat="1" ht="15.75" x14ac:dyDescent="0.25">
      <c r="L245" s="5"/>
    </row>
    <row r="246" spans="12:12" s="4" customFormat="1" ht="15.75" x14ac:dyDescent="0.25">
      <c r="L246" s="5"/>
    </row>
    <row r="247" spans="12:12" s="4" customFormat="1" ht="15.75" x14ac:dyDescent="0.25">
      <c r="L247" s="5"/>
    </row>
    <row r="248" spans="12:12" s="4" customFormat="1" ht="15.75" x14ac:dyDescent="0.25">
      <c r="L248" s="5"/>
    </row>
    <row r="249" spans="12:12" s="4" customFormat="1" ht="15.75" x14ac:dyDescent="0.25">
      <c r="L249" s="5"/>
    </row>
    <row r="250" spans="12:12" s="4" customFormat="1" ht="15.75" x14ac:dyDescent="0.25">
      <c r="L250" s="5"/>
    </row>
    <row r="251" spans="12:12" s="4" customFormat="1" ht="15.75" x14ac:dyDescent="0.25">
      <c r="L251" s="5"/>
    </row>
    <row r="252" spans="12:12" s="4" customFormat="1" ht="15.75" x14ac:dyDescent="0.25">
      <c r="L252" s="5"/>
    </row>
    <row r="253" spans="12:12" s="4" customFormat="1" ht="15.75" x14ac:dyDescent="0.25">
      <c r="L253" s="5"/>
    </row>
    <row r="254" spans="12:12" s="4" customFormat="1" ht="15.75" x14ac:dyDescent="0.25">
      <c r="L254" s="5"/>
    </row>
    <row r="255" spans="12:12" s="4" customFormat="1" ht="15.75" x14ac:dyDescent="0.25">
      <c r="L255" s="5"/>
    </row>
    <row r="256" spans="12:12" s="4" customFormat="1" ht="15.75" x14ac:dyDescent="0.25">
      <c r="L256" s="5"/>
    </row>
    <row r="257" spans="12:12" s="4" customFormat="1" ht="15.75" x14ac:dyDescent="0.25">
      <c r="L257" s="5"/>
    </row>
    <row r="258" spans="12:12" s="4" customFormat="1" ht="15.75" x14ac:dyDescent="0.25">
      <c r="L258" s="5"/>
    </row>
    <row r="259" spans="12:12" s="4" customFormat="1" ht="15.75" x14ac:dyDescent="0.25">
      <c r="L259" s="5"/>
    </row>
    <row r="260" spans="12:12" s="4" customFormat="1" ht="15.75" x14ac:dyDescent="0.25">
      <c r="L260" s="5"/>
    </row>
    <row r="261" spans="12:12" s="4" customFormat="1" ht="15.75" x14ac:dyDescent="0.25">
      <c r="L261" s="5"/>
    </row>
    <row r="262" spans="12:12" s="4" customFormat="1" ht="15.75" x14ac:dyDescent="0.25">
      <c r="L262" s="5"/>
    </row>
    <row r="263" spans="12:12" s="4" customFormat="1" ht="15.75" x14ac:dyDescent="0.25">
      <c r="L263" s="5"/>
    </row>
    <row r="264" spans="12:12" s="4" customFormat="1" ht="15.75" x14ac:dyDescent="0.25">
      <c r="L264" s="5"/>
    </row>
    <row r="265" spans="12:12" s="4" customFormat="1" ht="15.75" x14ac:dyDescent="0.25">
      <c r="L265" s="5"/>
    </row>
    <row r="266" spans="12:12" s="4" customFormat="1" ht="15.75" x14ac:dyDescent="0.25">
      <c r="L266" s="5"/>
    </row>
    <row r="267" spans="12:12" s="4" customFormat="1" ht="15.75" x14ac:dyDescent="0.25">
      <c r="L267" s="5"/>
    </row>
    <row r="268" spans="12:12" s="4" customFormat="1" ht="15.75" x14ac:dyDescent="0.25">
      <c r="L268" s="5"/>
    </row>
    <row r="269" spans="12:12" s="4" customFormat="1" ht="15.75" x14ac:dyDescent="0.25">
      <c r="L269" s="5"/>
    </row>
    <row r="270" spans="12:12" s="4" customFormat="1" ht="15.75" x14ac:dyDescent="0.25">
      <c r="L270" s="5"/>
    </row>
    <row r="271" spans="12:12" s="4" customFormat="1" ht="15.75" x14ac:dyDescent="0.25">
      <c r="L271" s="5"/>
    </row>
    <row r="272" spans="12:12" s="4" customFormat="1" ht="15.75" x14ac:dyDescent="0.25">
      <c r="L272" s="5"/>
    </row>
    <row r="273" spans="12:12" s="4" customFormat="1" ht="15.75" x14ac:dyDescent="0.25">
      <c r="L273" s="5"/>
    </row>
    <row r="274" spans="12:12" s="4" customFormat="1" ht="15.75" x14ac:dyDescent="0.25">
      <c r="L274" s="5"/>
    </row>
    <row r="275" spans="12:12" s="4" customFormat="1" ht="15.75" x14ac:dyDescent="0.25">
      <c r="L275" s="5"/>
    </row>
    <row r="276" spans="12:12" s="4" customFormat="1" ht="15.75" x14ac:dyDescent="0.25">
      <c r="L276" s="5"/>
    </row>
    <row r="277" spans="12:12" s="4" customFormat="1" ht="15.75" x14ac:dyDescent="0.25">
      <c r="L277" s="5"/>
    </row>
    <row r="278" spans="12:12" s="4" customFormat="1" ht="15.75" x14ac:dyDescent="0.25">
      <c r="L278" s="5"/>
    </row>
    <row r="279" spans="12:12" s="4" customFormat="1" ht="15.75" x14ac:dyDescent="0.25">
      <c r="L279" s="5"/>
    </row>
    <row r="280" spans="12:12" s="4" customFormat="1" ht="15.75" x14ac:dyDescent="0.25">
      <c r="L280" s="5"/>
    </row>
    <row r="281" spans="12:12" s="4" customFormat="1" ht="15.75" x14ac:dyDescent="0.25">
      <c r="L281" s="5"/>
    </row>
    <row r="282" spans="12:12" s="4" customFormat="1" ht="15.75" x14ac:dyDescent="0.25">
      <c r="L282" s="5"/>
    </row>
    <row r="283" spans="12:12" s="4" customFormat="1" ht="15.75" x14ac:dyDescent="0.25">
      <c r="L283" s="5"/>
    </row>
    <row r="284" spans="12:12" s="4" customFormat="1" ht="15.75" x14ac:dyDescent="0.25">
      <c r="L284" s="5"/>
    </row>
    <row r="285" spans="12:12" s="4" customFormat="1" ht="15.75" x14ac:dyDescent="0.25">
      <c r="L285" s="5"/>
    </row>
    <row r="286" spans="12:12" s="4" customFormat="1" ht="15.75" x14ac:dyDescent="0.25">
      <c r="L286" s="5"/>
    </row>
    <row r="287" spans="12:12" s="4" customFormat="1" ht="15.75" x14ac:dyDescent="0.25">
      <c r="L287" s="5"/>
    </row>
    <row r="288" spans="12:12" s="4" customFormat="1" ht="15.75" x14ac:dyDescent="0.25">
      <c r="L288" s="5"/>
    </row>
    <row r="289" spans="12:12" s="4" customFormat="1" ht="15.75" x14ac:dyDescent="0.25">
      <c r="L289" s="5"/>
    </row>
    <row r="290" spans="12:12" s="4" customFormat="1" ht="15.75" x14ac:dyDescent="0.25">
      <c r="L290" s="5"/>
    </row>
    <row r="291" spans="12:12" s="4" customFormat="1" ht="15.75" x14ac:dyDescent="0.25">
      <c r="L291" s="5"/>
    </row>
    <row r="292" spans="12:12" s="4" customFormat="1" ht="15.75" x14ac:dyDescent="0.25">
      <c r="L292" s="5"/>
    </row>
    <row r="293" spans="12:12" s="4" customFormat="1" ht="15.75" x14ac:dyDescent="0.25">
      <c r="L293" s="5"/>
    </row>
    <row r="294" spans="12:12" s="4" customFormat="1" ht="15.75" x14ac:dyDescent="0.25">
      <c r="L294" s="5"/>
    </row>
    <row r="295" spans="12:12" s="4" customFormat="1" ht="15.75" x14ac:dyDescent="0.25">
      <c r="L295" s="5"/>
    </row>
    <row r="296" spans="12:12" s="4" customFormat="1" ht="15.75" x14ac:dyDescent="0.25">
      <c r="L296" s="5"/>
    </row>
    <row r="297" spans="12:12" s="4" customFormat="1" ht="15.75" x14ac:dyDescent="0.25">
      <c r="L297" s="5"/>
    </row>
    <row r="298" spans="12:12" s="4" customFormat="1" ht="15.75" x14ac:dyDescent="0.25">
      <c r="L298" s="5"/>
    </row>
    <row r="299" spans="12:12" s="4" customFormat="1" ht="15.75" x14ac:dyDescent="0.25">
      <c r="L299" s="5"/>
    </row>
    <row r="300" spans="12:12" s="4" customFormat="1" ht="15.75" x14ac:dyDescent="0.25">
      <c r="L300" s="5"/>
    </row>
    <row r="301" spans="12:12" s="4" customFormat="1" ht="15.75" x14ac:dyDescent="0.25">
      <c r="L301" s="5"/>
    </row>
    <row r="302" spans="12:12" s="4" customFormat="1" ht="15.75" x14ac:dyDescent="0.25">
      <c r="L302" s="5"/>
    </row>
    <row r="303" spans="12:12" s="4" customFormat="1" ht="15.75" x14ac:dyDescent="0.25">
      <c r="L303" s="5"/>
    </row>
    <row r="304" spans="12:12" s="4" customFormat="1" ht="15.75" x14ac:dyDescent="0.25">
      <c r="L304" s="5"/>
    </row>
    <row r="305" spans="12:12" s="4" customFormat="1" ht="15.75" x14ac:dyDescent="0.25">
      <c r="L305" s="5"/>
    </row>
    <row r="306" spans="12:12" s="4" customFormat="1" ht="15.75" x14ac:dyDescent="0.25">
      <c r="L306" s="5"/>
    </row>
    <row r="307" spans="12:12" s="4" customFormat="1" ht="15.75" x14ac:dyDescent="0.25">
      <c r="L307" s="5"/>
    </row>
    <row r="308" spans="12:12" s="4" customFormat="1" ht="15.75" x14ac:dyDescent="0.25">
      <c r="L308" s="5"/>
    </row>
    <row r="309" spans="12:12" s="4" customFormat="1" ht="15.75" x14ac:dyDescent="0.25">
      <c r="L309" s="5"/>
    </row>
    <row r="310" spans="12:12" s="4" customFormat="1" ht="15.75" x14ac:dyDescent="0.25">
      <c r="L310" s="5"/>
    </row>
    <row r="311" spans="12:12" s="4" customFormat="1" ht="15.75" x14ac:dyDescent="0.25">
      <c r="L311" s="5"/>
    </row>
    <row r="312" spans="12:12" s="4" customFormat="1" ht="15.75" x14ac:dyDescent="0.25">
      <c r="L312" s="5"/>
    </row>
    <row r="313" spans="12:12" s="4" customFormat="1" ht="15.75" x14ac:dyDescent="0.25">
      <c r="L313" s="5"/>
    </row>
    <row r="314" spans="12:12" s="4" customFormat="1" ht="15.75" x14ac:dyDescent="0.25">
      <c r="L314" s="5"/>
    </row>
    <row r="315" spans="12:12" s="4" customFormat="1" ht="15.75" x14ac:dyDescent="0.25">
      <c r="L315" s="5"/>
    </row>
    <row r="316" spans="12:12" s="4" customFormat="1" ht="15.75" x14ac:dyDescent="0.25">
      <c r="L316" s="5"/>
    </row>
    <row r="317" spans="12:12" s="4" customFormat="1" ht="15.75" x14ac:dyDescent="0.25">
      <c r="L317" s="5"/>
    </row>
    <row r="318" spans="12:12" s="4" customFormat="1" ht="15.75" x14ac:dyDescent="0.25">
      <c r="L318" s="5"/>
    </row>
    <row r="319" spans="12:12" s="4" customFormat="1" ht="15.75" x14ac:dyDescent="0.25">
      <c r="L319" s="5"/>
    </row>
    <row r="320" spans="12:12" s="4" customFormat="1" ht="15.75" x14ac:dyDescent="0.25">
      <c r="L320" s="5"/>
    </row>
    <row r="321" spans="12:12" s="4" customFormat="1" ht="15.75" x14ac:dyDescent="0.25">
      <c r="L321" s="5"/>
    </row>
    <row r="322" spans="12:12" s="4" customFormat="1" ht="15.75" x14ac:dyDescent="0.25">
      <c r="L322" s="5"/>
    </row>
    <row r="323" spans="12:12" s="4" customFormat="1" ht="15.75" x14ac:dyDescent="0.25">
      <c r="L323" s="5"/>
    </row>
    <row r="324" spans="12:12" s="4" customFormat="1" ht="15.75" x14ac:dyDescent="0.25">
      <c r="L324" s="5"/>
    </row>
    <row r="325" spans="12:12" s="4" customFormat="1" ht="15.75" x14ac:dyDescent="0.25">
      <c r="L325" s="5"/>
    </row>
    <row r="326" spans="12:12" s="4" customFormat="1" ht="15.75" x14ac:dyDescent="0.25">
      <c r="L326" s="5"/>
    </row>
    <row r="327" spans="12:12" s="4" customFormat="1" ht="15.75" x14ac:dyDescent="0.25">
      <c r="L327" s="5"/>
    </row>
    <row r="328" spans="12:12" s="4" customFormat="1" ht="15.75" x14ac:dyDescent="0.25">
      <c r="L328" s="5"/>
    </row>
    <row r="329" spans="12:12" s="4" customFormat="1" ht="15.75" x14ac:dyDescent="0.25">
      <c r="L329" s="5"/>
    </row>
    <row r="330" spans="12:12" s="4" customFormat="1" ht="15.75" x14ac:dyDescent="0.25">
      <c r="L330" s="5"/>
    </row>
    <row r="331" spans="12:12" s="4" customFormat="1" ht="15.75" x14ac:dyDescent="0.25">
      <c r="L331" s="5"/>
    </row>
    <row r="332" spans="12:12" s="4" customFormat="1" ht="15.75" x14ac:dyDescent="0.25">
      <c r="L332" s="5"/>
    </row>
  </sheetData>
  <mergeCells count="1">
    <mergeCell ref="A1:L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sheetPr>
  <dimension ref="A1:M332"/>
  <sheetViews>
    <sheetView workbookViewId="0">
      <selection activeCell="Q23" sqref="Q23"/>
    </sheetView>
  </sheetViews>
  <sheetFormatPr defaultRowHeight="15" x14ac:dyDescent="0.25"/>
  <cols>
    <col min="1" max="1" width="15.5703125" style="2" customWidth="1"/>
    <col min="2" max="3" width="13.7109375" style="2" customWidth="1"/>
    <col min="4" max="4" width="16" style="2" customWidth="1"/>
    <col min="5" max="5" width="16.42578125" style="2" customWidth="1"/>
    <col min="6" max="6" width="27.140625" style="2" customWidth="1"/>
    <col min="7" max="7" width="23.28515625" style="2" customWidth="1"/>
    <col min="8" max="8" width="26.140625" style="2" customWidth="1"/>
    <col min="9" max="9" width="18.7109375" style="2" customWidth="1"/>
    <col min="10" max="10" width="12.28515625" style="2" customWidth="1"/>
    <col min="11" max="11" width="16" style="2" customWidth="1"/>
    <col min="12" max="12" width="10.7109375" style="3" customWidth="1"/>
    <col min="13" max="13" width="9.140625" style="2"/>
    <col min="14" max="16384" width="9.140625" style="1"/>
  </cols>
  <sheetData>
    <row r="1" spans="1:13" ht="46.5" x14ac:dyDescent="0.7">
      <c r="A1" s="31" t="s">
        <v>0</v>
      </c>
      <c r="B1" s="31"/>
      <c r="C1" s="31"/>
      <c r="D1" s="31"/>
      <c r="E1" s="31"/>
      <c r="F1" s="31"/>
      <c r="G1" s="31"/>
      <c r="H1" s="31"/>
      <c r="I1" s="31"/>
      <c r="J1" s="31"/>
      <c r="K1" s="31"/>
      <c r="L1" s="31"/>
      <c r="M1" s="1"/>
    </row>
    <row r="2" spans="1:13" s="4" customFormat="1" ht="15.75" x14ac:dyDescent="0.25">
      <c r="L2" s="5"/>
    </row>
    <row r="3" spans="1:13" s="7" customFormat="1" ht="15.75" x14ac:dyDescent="0.25">
      <c r="A3" s="6" t="s">
        <v>1</v>
      </c>
      <c r="B3" s="7" t="s">
        <v>13</v>
      </c>
      <c r="C3" s="7" t="s">
        <v>14</v>
      </c>
      <c r="D3" s="7" t="s">
        <v>197</v>
      </c>
      <c r="E3" s="7" t="s">
        <v>2</v>
      </c>
      <c r="F3" s="7" t="s">
        <v>6</v>
      </c>
      <c r="G3" s="7" t="s">
        <v>7</v>
      </c>
      <c r="H3" s="7" t="s">
        <v>3</v>
      </c>
      <c r="I3" s="7" t="s">
        <v>4</v>
      </c>
      <c r="J3" s="7" t="s">
        <v>5</v>
      </c>
      <c r="K3" s="7" t="s">
        <v>192</v>
      </c>
      <c r="L3" s="8" t="s">
        <v>193</v>
      </c>
    </row>
    <row r="4" spans="1:13" s="4" customFormat="1" ht="15.75" x14ac:dyDescent="0.25">
      <c r="A4" s="9">
        <v>17</v>
      </c>
      <c r="B4" s="10" t="s">
        <v>52</v>
      </c>
      <c r="C4" s="10" t="s">
        <v>53</v>
      </c>
      <c r="D4" s="11">
        <v>24699</v>
      </c>
      <c r="E4" s="11">
        <v>34218</v>
      </c>
      <c r="F4" s="10" t="s">
        <v>111</v>
      </c>
      <c r="G4" s="10" t="s">
        <v>31</v>
      </c>
      <c r="H4" s="10" t="s">
        <v>131</v>
      </c>
      <c r="I4" s="10" t="s">
        <v>151</v>
      </c>
      <c r="J4" s="4">
        <v>2095</v>
      </c>
      <c r="K4" s="10" t="s">
        <v>165</v>
      </c>
      <c r="L4" s="12">
        <v>99680.000000000015</v>
      </c>
    </row>
    <row r="5" spans="1:13" s="4" customFormat="1" ht="15.75" x14ac:dyDescent="0.25">
      <c r="A5" s="13">
        <v>26</v>
      </c>
      <c r="B5" s="10" t="s">
        <v>69</v>
      </c>
      <c r="C5" s="10" t="s">
        <v>70</v>
      </c>
      <c r="D5" s="11">
        <v>24605</v>
      </c>
      <c r="E5" s="11">
        <v>34222</v>
      </c>
      <c r="F5" s="10" t="s">
        <v>114</v>
      </c>
      <c r="G5" s="10" t="s">
        <v>31</v>
      </c>
      <c r="H5" s="10" t="s">
        <v>140</v>
      </c>
      <c r="I5" s="10" t="s">
        <v>183</v>
      </c>
      <c r="J5" s="4">
        <v>2745</v>
      </c>
      <c r="K5" s="10" t="s">
        <v>174</v>
      </c>
      <c r="L5" s="12">
        <v>42560.000000000007</v>
      </c>
      <c r="M5" s="10"/>
    </row>
    <row r="6" spans="1:13" s="4" customFormat="1" ht="15.75" x14ac:dyDescent="0.25">
      <c r="A6" s="13">
        <v>8</v>
      </c>
      <c r="B6" s="10" t="s">
        <v>35</v>
      </c>
      <c r="C6" s="10" t="s">
        <v>18</v>
      </c>
      <c r="D6" s="11">
        <v>24667</v>
      </c>
      <c r="E6" s="11">
        <v>34222</v>
      </c>
      <c r="F6" s="10" t="s">
        <v>194</v>
      </c>
      <c r="G6" s="10" t="s">
        <v>31</v>
      </c>
      <c r="H6" s="10" t="s">
        <v>98</v>
      </c>
      <c r="I6" s="10" t="s">
        <v>187</v>
      </c>
      <c r="J6" s="4">
        <v>2198</v>
      </c>
      <c r="K6" s="10" t="s">
        <v>99</v>
      </c>
      <c r="L6" s="12">
        <v>109760.00000000001</v>
      </c>
      <c r="M6" s="10"/>
    </row>
    <row r="7" spans="1:13" s="4" customFormat="1" ht="15.75" x14ac:dyDescent="0.25">
      <c r="A7" s="9">
        <v>7</v>
      </c>
      <c r="B7" s="10" t="s">
        <v>33</v>
      </c>
      <c r="C7" s="10" t="s">
        <v>34</v>
      </c>
      <c r="D7" s="11">
        <v>25749</v>
      </c>
      <c r="E7" s="11">
        <v>34393</v>
      </c>
      <c r="F7" s="10" t="s">
        <v>29</v>
      </c>
      <c r="G7" s="10" t="s">
        <v>32</v>
      </c>
      <c r="H7" s="10" t="s">
        <v>96</v>
      </c>
      <c r="I7" s="10" t="s">
        <v>186</v>
      </c>
      <c r="J7" s="4">
        <v>2234</v>
      </c>
      <c r="K7" s="10" t="s">
        <v>97</v>
      </c>
      <c r="L7" s="12">
        <v>61600.000000000007</v>
      </c>
      <c r="M7" s="10"/>
    </row>
    <row r="8" spans="1:13" s="4" customFormat="1" ht="15.75" x14ac:dyDescent="0.25">
      <c r="A8" s="13">
        <v>25</v>
      </c>
      <c r="B8" s="10" t="s">
        <v>67</v>
      </c>
      <c r="C8" s="10" t="s">
        <v>68</v>
      </c>
      <c r="D8" s="11">
        <v>25842</v>
      </c>
      <c r="E8" s="11">
        <v>34393</v>
      </c>
      <c r="F8" s="10" t="s">
        <v>120</v>
      </c>
      <c r="G8" s="10" t="s">
        <v>32</v>
      </c>
      <c r="H8" s="10" t="s">
        <v>139</v>
      </c>
      <c r="I8" s="10" t="s">
        <v>182</v>
      </c>
      <c r="J8" s="4">
        <v>2037</v>
      </c>
      <c r="K8" s="10" t="s">
        <v>173</v>
      </c>
      <c r="L8" s="12">
        <v>48160.000000000007</v>
      </c>
      <c r="M8" s="10"/>
    </row>
    <row r="9" spans="1:13" s="4" customFormat="1" ht="15.75" x14ac:dyDescent="0.25">
      <c r="A9" s="13">
        <v>16</v>
      </c>
      <c r="B9" s="10" t="s">
        <v>50</v>
      </c>
      <c r="C9" s="10" t="s">
        <v>51</v>
      </c>
      <c r="D9" s="11">
        <v>25751</v>
      </c>
      <c r="E9" s="11">
        <v>34393</v>
      </c>
      <c r="F9" s="10" t="s">
        <v>110</v>
      </c>
      <c r="G9" s="10" t="s">
        <v>32</v>
      </c>
      <c r="H9" s="10" t="s">
        <v>130</v>
      </c>
      <c r="I9" s="10" t="s">
        <v>94</v>
      </c>
      <c r="J9" s="4">
        <v>2234</v>
      </c>
      <c r="K9" s="10" t="s">
        <v>164</v>
      </c>
      <c r="L9" s="12">
        <v>44800.000000000007</v>
      </c>
      <c r="M9" s="10"/>
    </row>
    <row r="10" spans="1:13" s="4" customFormat="1" ht="15.75" x14ac:dyDescent="0.25">
      <c r="A10" s="13">
        <v>18</v>
      </c>
      <c r="B10" s="10" t="s">
        <v>54</v>
      </c>
      <c r="C10" s="10" t="s">
        <v>55</v>
      </c>
      <c r="D10" s="11">
        <v>26381</v>
      </c>
      <c r="E10" s="11">
        <v>34677</v>
      </c>
      <c r="F10" s="10" t="s">
        <v>112</v>
      </c>
      <c r="G10" s="10" t="s">
        <v>9</v>
      </c>
      <c r="H10" s="10" t="s">
        <v>132</v>
      </c>
      <c r="I10" s="10" t="s">
        <v>152</v>
      </c>
      <c r="J10" s="4">
        <v>2093</v>
      </c>
      <c r="K10" s="10" t="s">
        <v>166</v>
      </c>
      <c r="L10" s="12">
        <v>134400</v>
      </c>
      <c r="M10" s="10"/>
    </row>
    <row r="11" spans="1:13" s="4" customFormat="1" ht="15.75" x14ac:dyDescent="0.25">
      <c r="A11" s="13">
        <v>27</v>
      </c>
      <c r="B11" s="10" t="s">
        <v>71</v>
      </c>
      <c r="C11" s="10" t="s">
        <v>72</v>
      </c>
      <c r="D11" s="11">
        <v>26413</v>
      </c>
      <c r="E11" s="11">
        <v>34677</v>
      </c>
      <c r="F11" s="10" t="s">
        <v>121</v>
      </c>
      <c r="G11" s="10" t="s">
        <v>123</v>
      </c>
      <c r="H11" s="10" t="s">
        <v>141</v>
      </c>
      <c r="I11" s="10" t="s">
        <v>184</v>
      </c>
      <c r="J11" s="4">
        <v>2072</v>
      </c>
      <c r="K11" s="10" t="s">
        <v>175</v>
      </c>
      <c r="L11" s="12">
        <v>70560</v>
      </c>
      <c r="M11" s="10"/>
    </row>
    <row r="12" spans="1:13" s="4" customFormat="1" ht="15.75" x14ac:dyDescent="0.25">
      <c r="A12" s="9">
        <v>9</v>
      </c>
      <c r="B12" s="10" t="s">
        <v>36</v>
      </c>
      <c r="C12" s="10" t="s">
        <v>37</v>
      </c>
      <c r="D12" s="11">
        <v>26658</v>
      </c>
      <c r="E12" s="11">
        <v>34677</v>
      </c>
      <c r="F12" s="10" t="s">
        <v>100</v>
      </c>
      <c r="G12" s="10" t="s">
        <v>9</v>
      </c>
      <c r="H12" s="10" t="s">
        <v>101</v>
      </c>
      <c r="I12" s="10" t="s">
        <v>102</v>
      </c>
      <c r="J12" s="4">
        <v>2068</v>
      </c>
      <c r="K12" s="10" t="s">
        <v>103</v>
      </c>
      <c r="L12" s="12">
        <v>50400.000000000007</v>
      </c>
      <c r="M12" s="10"/>
    </row>
    <row r="13" spans="1:13" s="4" customFormat="1" ht="15.75" x14ac:dyDescent="0.25">
      <c r="A13" s="13">
        <v>23</v>
      </c>
      <c r="B13" s="10" t="s">
        <v>63</v>
      </c>
      <c r="C13" s="10" t="s">
        <v>64</v>
      </c>
      <c r="D13" s="11">
        <v>30832</v>
      </c>
      <c r="E13" s="11">
        <v>37424</v>
      </c>
      <c r="F13" s="10" t="s">
        <v>27</v>
      </c>
      <c r="G13" s="10" t="s">
        <v>31</v>
      </c>
      <c r="H13" s="10" t="s">
        <v>137</v>
      </c>
      <c r="I13" s="10" t="s">
        <v>189</v>
      </c>
      <c r="J13" s="4">
        <v>2030</v>
      </c>
      <c r="K13" s="10" t="s">
        <v>171</v>
      </c>
      <c r="L13" s="12">
        <v>25760.000000000004</v>
      </c>
      <c r="M13" s="10"/>
    </row>
    <row r="14" spans="1:13" s="4" customFormat="1" ht="15.75" x14ac:dyDescent="0.25">
      <c r="A14" s="9">
        <v>5</v>
      </c>
      <c r="B14" s="10" t="s">
        <v>23</v>
      </c>
      <c r="C14" s="10" t="s">
        <v>18</v>
      </c>
      <c r="D14" s="11">
        <v>30831</v>
      </c>
      <c r="E14" s="11">
        <v>37428</v>
      </c>
      <c r="F14" s="10" t="s">
        <v>27</v>
      </c>
      <c r="G14" s="10" t="s">
        <v>31</v>
      </c>
      <c r="H14" s="10" t="s">
        <v>90</v>
      </c>
      <c r="I14" s="10" t="s">
        <v>91</v>
      </c>
      <c r="J14" s="4">
        <v>2146</v>
      </c>
      <c r="K14" s="10" t="s">
        <v>92</v>
      </c>
      <c r="L14" s="12">
        <v>29120.000000000004</v>
      </c>
      <c r="M14" s="10"/>
    </row>
    <row r="15" spans="1:13" s="4" customFormat="1" ht="15.75" x14ac:dyDescent="0.25">
      <c r="A15" s="13">
        <v>32</v>
      </c>
      <c r="B15" s="10" t="s">
        <v>77</v>
      </c>
      <c r="C15" s="10" t="s">
        <v>82</v>
      </c>
      <c r="D15" s="11">
        <v>30802</v>
      </c>
      <c r="E15" s="11">
        <v>37428</v>
      </c>
      <c r="F15" s="10" t="s">
        <v>119</v>
      </c>
      <c r="G15" s="10" t="s">
        <v>30</v>
      </c>
      <c r="H15" s="10" t="s">
        <v>146</v>
      </c>
      <c r="I15" s="10" t="s">
        <v>191</v>
      </c>
      <c r="J15" s="4">
        <v>2767</v>
      </c>
      <c r="K15" s="10" t="s">
        <v>180</v>
      </c>
      <c r="L15" s="12">
        <v>77280.000000000015</v>
      </c>
      <c r="M15" s="10"/>
    </row>
    <row r="16" spans="1:13" s="4" customFormat="1" ht="15.75" x14ac:dyDescent="0.25">
      <c r="A16" s="13">
        <v>14</v>
      </c>
      <c r="B16" s="10" t="s">
        <v>46</v>
      </c>
      <c r="C16" s="10" t="s">
        <v>47</v>
      </c>
      <c r="D16" s="11">
        <v>30809</v>
      </c>
      <c r="E16" s="11">
        <v>37429</v>
      </c>
      <c r="F16" s="10" t="s">
        <v>115</v>
      </c>
      <c r="G16" s="10" t="s">
        <v>31</v>
      </c>
      <c r="H16" s="10" t="s">
        <v>128</v>
      </c>
      <c r="I16" s="10" t="s">
        <v>149</v>
      </c>
      <c r="J16" s="4">
        <v>2026</v>
      </c>
      <c r="K16" s="10" t="s">
        <v>162</v>
      </c>
      <c r="L16" s="12">
        <v>89600.000000000015</v>
      </c>
      <c r="M16" s="10"/>
    </row>
    <row r="17" spans="1:13" s="4" customFormat="1" ht="15.75" x14ac:dyDescent="0.25">
      <c r="A17" s="9">
        <v>13</v>
      </c>
      <c r="B17" s="10" t="s">
        <v>44</v>
      </c>
      <c r="C17" s="10" t="s">
        <v>45</v>
      </c>
      <c r="D17" s="11">
        <v>30052</v>
      </c>
      <c r="E17" s="11">
        <v>38122</v>
      </c>
      <c r="F17" s="10" t="s">
        <v>108</v>
      </c>
      <c r="G17" s="10" t="s">
        <v>30</v>
      </c>
      <c r="H17" s="10" t="s">
        <v>127</v>
      </c>
      <c r="I17" s="10" t="s">
        <v>88</v>
      </c>
      <c r="J17" s="4">
        <v>2088</v>
      </c>
      <c r="K17" s="10" t="s">
        <v>161</v>
      </c>
      <c r="L17" s="12">
        <v>98560.000000000015</v>
      </c>
      <c r="M17" s="10"/>
    </row>
    <row r="18" spans="1:13" s="4" customFormat="1" ht="15.75" x14ac:dyDescent="0.25">
      <c r="A18" s="13">
        <v>31</v>
      </c>
      <c r="B18" s="10" t="s">
        <v>80</v>
      </c>
      <c r="C18" s="10" t="s">
        <v>81</v>
      </c>
      <c r="D18" s="11">
        <v>30266</v>
      </c>
      <c r="E18" s="11">
        <v>38122</v>
      </c>
      <c r="F18" s="10" t="s">
        <v>118</v>
      </c>
      <c r="G18" s="10" t="s">
        <v>30</v>
      </c>
      <c r="H18" s="10" t="s">
        <v>145</v>
      </c>
      <c r="I18" s="10" t="s">
        <v>154</v>
      </c>
      <c r="J18" s="4">
        <v>2193</v>
      </c>
      <c r="K18" s="10" t="s">
        <v>179</v>
      </c>
      <c r="L18" s="12">
        <v>26880.000000000004</v>
      </c>
      <c r="M18" s="10"/>
    </row>
    <row r="19" spans="1:13" s="4" customFormat="1" ht="15.75" x14ac:dyDescent="0.25">
      <c r="A19" s="13">
        <v>4</v>
      </c>
      <c r="B19" s="10" t="s">
        <v>22</v>
      </c>
      <c r="C19" s="10" t="s">
        <v>17</v>
      </c>
      <c r="D19" s="11">
        <v>30049</v>
      </c>
      <c r="E19" s="11">
        <v>38122</v>
      </c>
      <c r="F19" s="10" t="s">
        <v>26</v>
      </c>
      <c r="G19" s="10" t="s">
        <v>30</v>
      </c>
      <c r="H19" s="10" t="s">
        <v>87</v>
      </c>
      <c r="I19" s="10" t="s">
        <v>88</v>
      </c>
      <c r="J19" s="4">
        <v>2088</v>
      </c>
      <c r="K19" s="10" t="s">
        <v>89</v>
      </c>
      <c r="L19" s="12">
        <v>75040</v>
      </c>
      <c r="M19" s="10"/>
    </row>
    <row r="20" spans="1:13" s="4" customFormat="1" ht="15.75" x14ac:dyDescent="0.25">
      <c r="A20" s="13">
        <v>22</v>
      </c>
      <c r="B20" s="10" t="s">
        <v>58</v>
      </c>
      <c r="C20" s="10" t="s">
        <v>62</v>
      </c>
      <c r="D20" s="11">
        <v>30083</v>
      </c>
      <c r="E20" s="11">
        <v>38122</v>
      </c>
      <c r="F20" s="10" t="s">
        <v>117</v>
      </c>
      <c r="G20" s="10" t="s">
        <v>30</v>
      </c>
      <c r="H20" s="10" t="s">
        <v>136</v>
      </c>
      <c r="I20" s="10" t="s">
        <v>188</v>
      </c>
      <c r="J20" s="4">
        <v>2196</v>
      </c>
      <c r="K20" s="10" t="s">
        <v>170</v>
      </c>
      <c r="L20" s="12">
        <v>34720</v>
      </c>
      <c r="M20" s="10"/>
    </row>
    <row r="21" spans="1:13" s="4" customFormat="1" ht="15.75" x14ac:dyDescent="0.25">
      <c r="A21" s="13">
        <v>12</v>
      </c>
      <c r="B21" s="10" t="s">
        <v>42</v>
      </c>
      <c r="C21" s="10" t="s">
        <v>43</v>
      </c>
      <c r="D21" s="11">
        <v>25234</v>
      </c>
      <c r="E21" s="11">
        <v>38237</v>
      </c>
      <c r="F21" s="10" t="s">
        <v>107</v>
      </c>
      <c r="G21" s="10" t="s">
        <v>9</v>
      </c>
      <c r="H21" s="10" t="s">
        <v>126</v>
      </c>
      <c r="I21" s="10" t="s">
        <v>148</v>
      </c>
      <c r="J21" s="4">
        <v>2065</v>
      </c>
      <c r="K21" s="10" t="s">
        <v>160</v>
      </c>
      <c r="L21" s="12">
        <v>87360.000000000015</v>
      </c>
      <c r="M21" s="10"/>
    </row>
    <row r="22" spans="1:13" s="4" customFormat="1" ht="15.75" x14ac:dyDescent="0.25">
      <c r="A22" s="9">
        <v>13</v>
      </c>
      <c r="B22" s="10" t="s">
        <v>44</v>
      </c>
      <c r="C22" s="10" t="s">
        <v>45</v>
      </c>
      <c r="D22" s="11">
        <v>30052</v>
      </c>
      <c r="E22" s="11">
        <v>38122</v>
      </c>
      <c r="F22" s="10" t="s">
        <v>108</v>
      </c>
      <c r="G22" s="10" t="s">
        <v>30</v>
      </c>
      <c r="H22" s="10" t="s">
        <v>127</v>
      </c>
      <c r="I22" s="10" t="s">
        <v>88</v>
      </c>
      <c r="J22" s="4">
        <v>2088</v>
      </c>
      <c r="K22" s="10" t="s">
        <v>161</v>
      </c>
      <c r="L22" s="12">
        <v>98560.000000000015</v>
      </c>
      <c r="M22" s="10"/>
    </row>
    <row r="23" spans="1:13" s="4" customFormat="1" ht="15.75" x14ac:dyDescent="0.25">
      <c r="A23" s="13">
        <v>21</v>
      </c>
      <c r="B23" s="10" t="s">
        <v>60</v>
      </c>
      <c r="C23" s="10" t="s">
        <v>61</v>
      </c>
      <c r="D23" s="11">
        <v>25234</v>
      </c>
      <c r="E23" s="11">
        <v>38237</v>
      </c>
      <c r="F23" s="10" t="s">
        <v>116</v>
      </c>
      <c r="G23" s="10" t="s">
        <v>9</v>
      </c>
      <c r="H23" s="10" t="s">
        <v>135</v>
      </c>
      <c r="I23" s="10" t="s">
        <v>157</v>
      </c>
      <c r="J23" s="4">
        <v>2040</v>
      </c>
      <c r="K23" s="10" t="s">
        <v>169</v>
      </c>
      <c r="L23" s="12">
        <v>72800</v>
      </c>
      <c r="M23" s="10"/>
    </row>
    <row r="24" spans="1:13" s="4" customFormat="1" ht="15.75" x14ac:dyDescent="0.25">
      <c r="A24" s="13">
        <v>30</v>
      </c>
      <c r="B24" s="10" t="s">
        <v>79</v>
      </c>
      <c r="C24" s="10" t="s">
        <v>78</v>
      </c>
      <c r="D24" s="11">
        <v>25324</v>
      </c>
      <c r="E24" s="11">
        <v>38237</v>
      </c>
      <c r="F24" s="10" t="s">
        <v>124</v>
      </c>
      <c r="G24" s="10" t="s">
        <v>31</v>
      </c>
      <c r="H24" s="10" t="s">
        <v>144</v>
      </c>
      <c r="I24" s="10" t="s">
        <v>153</v>
      </c>
      <c r="J24" s="4">
        <v>2093</v>
      </c>
      <c r="K24" s="10" t="s">
        <v>178</v>
      </c>
      <c r="L24" s="12">
        <v>98560.000000000015</v>
      </c>
      <c r="M24" s="10"/>
    </row>
    <row r="25" spans="1:13" s="4" customFormat="1" ht="15.75" x14ac:dyDescent="0.25">
      <c r="A25" s="9">
        <v>3</v>
      </c>
      <c r="B25" s="10" t="s">
        <v>21</v>
      </c>
      <c r="C25" s="10" t="s">
        <v>16</v>
      </c>
      <c r="D25" s="11">
        <v>25384</v>
      </c>
      <c r="E25" s="11">
        <v>38237</v>
      </c>
      <c r="F25" s="10" t="s">
        <v>25</v>
      </c>
      <c r="G25" s="10" t="s">
        <v>9</v>
      </c>
      <c r="H25" s="10" t="s">
        <v>84</v>
      </c>
      <c r="I25" s="10" t="s">
        <v>85</v>
      </c>
      <c r="J25" s="4">
        <v>2065</v>
      </c>
      <c r="K25" s="10" t="s">
        <v>86</v>
      </c>
      <c r="L25" s="12">
        <v>85120.000000000015</v>
      </c>
      <c r="M25" s="10"/>
    </row>
    <row r="26" spans="1:13" s="4" customFormat="1" ht="15.75" x14ac:dyDescent="0.25">
      <c r="A26" s="13">
        <v>6</v>
      </c>
      <c r="B26" s="10" t="s">
        <v>24</v>
      </c>
      <c r="C26" s="10" t="s">
        <v>19</v>
      </c>
      <c r="D26" s="11">
        <v>23225</v>
      </c>
      <c r="E26" s="11">
        <v>38971</v>
      </c>
      <c r="F26" s="10" t="s">
        <v>83</v>
      </c>
      <c r="G26" s="10" t="s">
        <v>28</v>
      </c>
      <c r="H26" s="10" t="s">
        <v>93</v>
      </c>
      <c r="I26" s="10" t="s">
        <v>94</v>
      </c>
      <c r="J26" s="4">
        <v>2234</v>
      </c>
      <c r="K26" s="10" t="s">
        <v>95</v>
      </c>
      <c r="L26" s="12">
        <v>48160.000000000007</v>
      </c>
      <c r="M26" s="10"/>
    </row>
    <row r="27" spans="1:13" s="4" customFormat="1" ht="15.75" x14ac:dyDescent="0.25">
      <c r="A27" s="13">
        <v>24</v>
      </c>
      <c r="B27" s="10" t="s">
        <v>65</v>
      </c>
      <c r="C27" s="10" t="s">
        <v>66</v>
      </c>
      <c r="D27" s="11">
        <v>23257</v>
      </c>
      <c r="E27" s="11">
        <v>38971</v>
      </c>
      <c r="F27" s="10" t="s">
        <v>26</v>
      </c>
      <c r="G27" s="10" t="s">
        <v>28</v>
      </c>
      <c r="H27" s="10" t="s">
        <v>138</v>
      </c>
      <c r="I27" s="10" t="s">
        <v>181</v>
      </c>
      <c r="J27" s="4">
        <v>2192</v>
      </c>
      <c r="K27" s="10" t="s">
        <v>172</v>
      </c>
      <c r="L27" s="12">
        <v>62720.000000000007</v>
      </c>
      <c r="M27" s="10"/>
    </row>
    <row r="28" spans="1:13" s="4" customFormat="1" ht="15.75" x14ac:dyDescent="0.25">
      <c r="A28" s="9">
        <v>15</v>
      </c>
      <c r="B28" s="10" t="s">
        <v>48</v>
      </c>
      <c r="C28" s="10" t="s">
        <v>49</v>
      </c>
      <c r="D28" s="11">
        <v>23319</v>
      </c>
      <c r="E28" s="11">
        <v>38971</v>
      </c>
      <c r="F28" s="10" t="s">
        <v>109</v>
      </c>
      <c r="G28" s="10" t="s">
        <v>28</v>
      </c>
      <c r="H28" s="10" t="s">
        <v>129</v>
      </c>
      <c r="I28" s="10" t="s">
        <v>150</v>
      </c>
      <c r="J28" s="4">
        <v>2230</v>
      </c>
      <c r="K28" s="10" t="s">
        <v>163</v>
      </c>
      <c r="L28" s="12">
        <v>34720</v>
      </c>
      <c r="M28" s="10"/>
    </row>
    <row r="29" spans="1:13" s="4" customFormat="1" ht="15.75" x14ac:dyDescent="0.25">
      <c r="A29" s="13">
        <v>20</v>
      </c>
      <c r="B29" s="10" t="s">
        <v>58</v>
      </c>
      <c r="C29" s="10" t="s">
        <v>59</v>
      </c>
      <c r="D29" s="11">
        <v>27379</v>
      </c>
      <c r="E29" s="11">
        <v>39552</v>
      </c>
      <c r="F29" s="10" t="s">
        <v>114</v>
      </c>
      <c r="G29" s="10" t="s">
        <v>31</v>
      </c>
      <c r="H29" s="10" t="s">
        <v>134</v>
      </c>
      <c r="I29" s="10" t="s">
        <v>156</v>
      </c>
      <c r="J29" s="4">
        <v>2039</v>
      </c>
      <c r="K29" s="10" t="s">
        <v>168</v>
      </c>
      <c r="L29" s="12">
        <v>50400.000000000007</v>
      </c>
      <c r="M29" s="10"/>
    </row>
    <row r="30" spans="1:13" s="4" customFormat="1" ht="15.75" x14ac:dyDescent="0.25">
      <c r="A30" s="9">
        <v>11</v>
      </c>
      <c r="B30" s="10" t="s">
        <v>40</v>
      </c>
      <c r="C30" s="10" t="s">
        <v>41</v>
      </c>
      <c r="D30" s="11">
        <v>27136</v>
      </c>
      <c r="E30" s="11">
        <v>39552</v>
      </c>
      <c r="F30" s="10" t="s">
        <v>106</v>
      </c>
      <c r="G30" s="10" t="s">
        <v>28</v>
      </c>
      <c r="H30" s="10" t="s">
        <v>125</v>
      </c>
      <c r="I30" s="10" t="s">
        <v>147</v>
      </c>
      <c r="J30" s="4">
        <v>2108</v>
      </c>
      <c r="K30" s="10" t="s">
        <v>159</v>
      </c>
      <c r="L30" s="12">
        <v>42560.000000000007</v>
      </c>
      <c r="M30" s="10"/>
    </row>
    <row r="31" spans="1:13" s="4" customFormat="1" ht="15.75" x14ac:dyDescent="0.25">
      <c r="A31" s="13">
        <v>29</v>
      </c>
      <c r="B31" s="10" t="s">
        <v>75</v>
      </c>
      <c r="C31" s="10" t="s">
        <v>76</v>
      </c>
      <c r="D31" s="11">
        <v>27228</v>
      </c>
      <c r="E31" s="11">
        <v>39552</v>
      </c>
      <c r="F31" s="10" t="s">
        <v>196</v>
      </c>
      <c r="G31" s="10" t="s">
        <v>28</v>
      </c>
      <c r="H31" s="10" t="s">
        <v>143</v>
      </c>
      <c r="I31" s="10" t="s">
        <v>185</v>
      </c>
      <c r="J31" s="4">
        <v>2067</v>
      </c>
      <c r="K31" s="10" t="s">
        <v>177</v>
      </c>
      <c r="L31" s="12">
        <v>36960</v>
      </c>
      <c r="M31" s="10"/>
    </row>
    <row r="32" spans="1:13" s="4" customFormat="1" ht="15.75" x14ac:dyDescent="0.25">
      <c r="A32" s="13">
        <v>28</v>
      </c>
      <c r="B32" s="10" t="s">
        <v>73</v>
      </c>
      <c r="C32" s="10" t="s">
        <v>74</v>
      </c>
      <c r="D32" s="11">
        <v>26902</v>
      </c>
      <c r="E32" s="11">
        <v>39853</v>
      </c>
      <c r="F32" s="10" t="s">
        <v>122</v>
      </c>
      <c r="G32" s="4" t="s">
        <v>123</v>
      </c>
      <c r="H32" s="10" t="s">
        <v>142</v>
      </c>
      <c r="I32" s="10" t="s">
        <v>190</v>
      </c>
      <c r="J32" s="4">
        <v>2142</v>
      </c>
      <c r="K32" s="10" t="s">
        <v>176</v>
      </c>
      <c r="L32" s="12">
        <v>88480.000000000015</v>
      </c>
      <c r="M32" s="10"/>
    </row>
    <row r="33" spans="1:13" s="4" customFormat="1" ht="15.75" x14ac:dyDescent="0.25">
      <c r="A33" s="9">
        <v>19</v>
      </c>
      <c r="B33" s="10" t="s">
        <v>56</v>
      </c>
      <c r="C33" s="10" t="s">
        <v>57</v>
      </c>
      <c r="D33" s="11">
        <v>26778</v>
      </c>
      <c r="E33" s="11">
        <v>39857</v>
      </c>
      <c r="F33" s="10" t="s">
        <v>113</v>
      </c>
      <c r="G33" s="4" t="s">
        <v>32</v>
      </c>
      <c r="H33" s="10" t="s">
        <v>133</v>
      </c>
      <c r="I33" s="10" t="s">
        <v>155</v>
      </c>
      <c r="J33" s="4">
        <v>2220</v>
      </c>
      <c r="K33" s="10" t="s">
        <v>167</v>
      </c>
      <c r="L33" s="12">
        <v>88480.000000000015</v>
      </c>
      <c r="M33" s="10"/>
    </row>
    <row r="34" spans="1:13" s="4" customFormat="1" ht="15.75" x14ac:dyDescent="0.25">
      <c r="A34" s="9">
        <v>1</v>
      </c>
      <c r="B34" s="4" t="s">
        <v>20</v>
      </c>
      <c r="C34" s="4" t="s">
        <v>15</v>
      </c>
      <c r="D34" s="11">
        <v>26722</v>
      </c>
      <c r="E34" s="11">
        <v>39857</v>
      </c>
      <c r="F34" s="4" t="s">
        <v>8</v>
      </c>
      <c r="G34" s="4" t="s">
        <v>32</v>
      </c>
      <c r="H34" s="4" t="s">
        <v>11</v>
      </c>
      <c r="I34" s="4" t="s">
        <v>10</v>
      </c>
      <c r="J34" s="4">
        <v>2113</v>
      </c>
      <c r="K34" s="4" t="s">
        <v>12</v>
      </c>
      <c r="L34" s="12">
        <v>98560.000000000015</v>
      </c>
      <c r="M34" s="10"/>
    </row>
    <row r="35" spans="1:13" s="4" customFormat="1" ht="15.75" x14ac:dyDescent="0.25">
      <c r="A35" s="13">
        <v>10</v>
      </c>
      <c r="B35" s="10" t="s">
        <v>38</v>
      </c>
      <c r="C35" s="10" t="s">
        <v>39</v>
      </c>
      <c r="D35" s="11">
        <v>26870</v>
      </c>
      <c r="E35" s="11">
        <v>39858</v>
      </c>
      <c r="F35" s="10" t="s">
        <v>195</v>
      </c>
      <c r="G35" s="4" t="s">
        <v>32</v>
      </c>
      <c r="H35" s="10" t="s">
        <v>104</v>
      </c>
      <c r="I35" s="10" t="s">
        <v>105</v>
      </c>
      <c r="J35" s="4">
        <v>2060</v>
      </c>
      <c r="K35" s="10" t="s">
        <v>158</v>
      </c>
      <c r="L35" s="12">
        <v>31360.000000000004</v>
      </c>
      <c r="M35" s="10"/>
    </row>
    <row r="36" spans="1:13" s="4" customFormat="1" ht="15.75" x14ac:dyDescent="0.25">
      <c r="A36" s="13">
        <v>12</v>
      </c>
      <c r="B36" s="10" t="s">
        <v>42</v>
      </c>
      <c r="C36" s="10" t="s">
        <v>43</v>
      </c>
      <c r="D36" s="11">
        <v>25234</v>
      </c>
      <c r="E36" s="11">
        <v>38237</v>
      </c>
      <c r="F36" s="10" t="s">
        <v>107</v>
      </c>
      <c r="G36" s="10" t="s">
        <v>9</v>
      </c>
      <c r="H36" s="10" t="s">
        <v>126</v>
      </c>
      <c r="I36" s="10" t="s">
        <v>148</v>
      </c>
      <c r="J36" s="4">
        <v>2065</v>
      </c>
      <c r="K36" s="10" t="s">
        <v>160</v>
      </c>
      <c r="L36" s="12">
        <v>87360.000000000015</v>
      </c>
      <c r="M36" s="10"/>
    </row>
    <row r="37" spans="1:13" s="4" customFormat="1" ht="15.75" x14ac:dyDescent="0.25">
      <c r="L37" s="5"/>
    </row>
    <row r="38" spans="1:13" s="4" customFormat="1" ht="15.75" x14ac:dyDescent="0.25">
      <c r="L38" s="5"/>
    </row>
    <row r="39" spans="1:13" s="4" customFormat="1" ht="15.75" x14ac:dyDescent="0.25">
      <c r="L39" s="5"/>
    </row>
    <row r="40" spans="1:13" s="4" customFormat="1" ht="15.75" x14ac:dyDescent="0.25">
      <c r="L40" s="5"/>
    </row>
    <row r="41" spans="1:13" s="4" customFormat="1" ht="15.75" x14ac:dyDescent="0.25">
      <c r="L41" s="5"/>
    </row>
    <row r="42" spans="1:13" s="4" customFormat="1" ht="15.75" x14ac:dyDescent="0.25">
      <c r="L42" s="5"/>
    </row>
    <row r="43" spans="1:13" s="4" customFormat="1" ht="15.75" x14ac:dyDescent="0.25">
      <c r="L43" s="5"/>
    </row>
    <row r="44" spans="1:13" s="4" customFormat="1" ht="15.75" x14ac:dyDescent="0.25">
      <c r="L44" s="5"/>
    </row>
    <row r="45" spans="1:13" s="4" customFormat="1" ht="15.75" x14ac:dyDescent="0.25">
      <c r="L45" s="5"/>
    </row>
    <row r="46" spans="1:13" s="4" customFormat="1" ht="15.75" x14ac:dyDescent="0.25">
      <c r="L46" s="5"/>
    </row>
    <row r="47" spans="1:13" s="4" customFormat="1" ht="15.75" x14ac:dyDescent="0.25">
      <c r="L47" s="5"/>
    </row>
    <row r="48" spans="1:13" s="4" customFormat="1" ht="15.75" x14ac:dyDescent="0.25">
      <c r="L48" s="5"/>
    </row>
    <row r="49" spans="12:12" s="4" customFormat="1" ht="15.75" x14ac:dyDescent="0.25">
      <c r="L49" s="5"/>
    </row>
    <row r="50" spans="12:12" s="4" customFormat="1" ht="15.75" x14ac:dyDescent="0.25">
      <c r="L50" s="5"/>
    </row>
    <row r="51" spans="12:12" s="4" customFormat="1" ht="15.75" x14ac:dyDescent="0.25">
      <c r="L51" s="5"/>
    </row>
    <row r="52" spans="12:12" s="4" customFormat="1" ht="15.75" x14ac:dyDescent="0.25">
      <c r="L52" s="5"/>
    </row>
    <row r="53" spans="12:12" s="4" customFormat="1" ht="15.75" x14ac:dyDescent="0.25">
      <c r="L53" s="5"/>
    </row>
    <row r="54" spans="12:12" s="4" customFormat="1" ht="15.75" x14ac:dyDescent="0.25">
      <c r="L54" s="5"/>
    </row>
    <row r="55" spans="12:12" s="4" customFormat="1" ht="15.75" x14ac:dyDescent="0.25">
      <c r="L55" s="5"/>
    </row>
    <row r="56" spans="12:12" s="4" customFormat="1" ht="15.75" x14ac:dyDescent="0.25">
      <c r="L56" s="5"/>
    </row>
    <row r="57" spans="12:12" s="4" customFormat="1" ht="15.75" x14ac:dyDescent="0.25">
      <c r="L57" s="5"/>
    </row>
    <row r="58" spans="12:12" s="4" customFormat="1" ht="15.75" x14ac:dyDescent="0.25">
      <c r="L58" s="5"/>
    </row>
    <row r="59" spans="12:12" s="4" customFormat="1" ht="15.75" x14ac:dyDescent="0.25">
      <c r="L59" s="5"/>
    </row>
    <row r="60" spans="12:12" s="4" customFormat="1" ht="15.75" x14ac:dyDescent="0.25">
      <c r="L60" s="5"/>
    </row>
    <row r="61" spans="12:12" s="4" customFormat="1" ht="15.75" x14ac:dyDescent="0.25">
      <c r="L61" s="5"/>
    </row>
    <row r="62" spans="12:12" s="4" customFormat="1" ht="15.75" x14ac:dyDescent="0.25">
      <c r="L62" s="5"/>
    </row>
    <row r="63" spans="12:12" s="4" customFormat="1" ht="15.75" x14ac:dyDescent="0.25">
      <c r="L63" s="5"/>
    </row>
    <row r="64" spans="12:12" s="4" customFormat="1" ht="15.75" x14ac:dyDescent="0.25">
      <c r="L64" s="5"/>
    </row>
    <row r="65" spans="12:12" s="4" customFormat="1" ht="15.75" x14ac:dyDescent="0.25">
      <c r="L65" s="5"/>
    </row>
    <row r="66" spans="12:12" s="4" customFormat="1" ht="15.75" x14ac:dyDescent="0.25">
      <c r="L66" s="5"/>
    </row>
    <row r="67" spans="12:12" s="4" customFormat="1" ht="15.75" x14ac:dyDescent="0.25">
      <c r="L67" s="5"/>
    </row>
    <row r="68" spans="12:12" s="4" customFormat="1" ht="15.75" x14ac:dyDescent="0.25">
      <c r="L68" s="5"/>
    </row>
    <row r="69" spans="12:12" s="4" customFormat="1" ht="15.75" x14ac:dyDescent="0.25">
      <c r="L69" s="5"/>
    </row>
    <row r="70" spans="12:12" s="4" customFormat="1" ht="15.75" x14ac:dyDescent="0.25">
      <c r="L70" s="5"/>
    </row>
    <row r="71" spans="12:12" s="4" customFormat="1" ht="15.75" x14ac:dyDescent="0.25">
      <c r="L71" s="5"/>
    </row>
    <row r="72" spans="12:12" s="4" customFormat="1" ht="15.75" x14ac:dyDescent="0.25">
      <c r="L72" s="5"/>
    </row>
    <row r="73" spans="12:12" s="4" customFormat="1" ht="15.75" x14ac:dyDescent="0.25">
      <c r="L73" s="5"/>
    </row>
    <row r="74" spans="12:12" s="4" customFormat="1" ht="15.75" x14ac:dyDescent="0.25">
      <c r="L74" s="5"/>
    </row>
    <row r="75" spans="12:12" s="4" customFormat="1" ht="15.75" x14ac:dyDescent="0.25">
      <c r="L75" s="5"/>
    </row>
    <row r="76" spans="12:12" s="4" customFormat="1" ht="15.75" x14ac:dyDescent="0.25">
      <c r="L76" s="5"/>
    </row>
    <row r="77" spans="12:12" s="4" customFormat="1" ht="15.75" x14ac:dyDescent="0.25">
      <c r="L77" s="5"/>
    </row>
    <row r="78" spans="12:12" s="4" customFormat="1" ht="15.75" x14ac:dyDescent="0.25">
      <c r="L78" s="5"/>
    </row>
    <row r="79" spans="12:12" s="4" customFormat="1" ht="15.75" x14ac:dyDescent="0.25">
      <c r="L79" s="5"/>
    </row>
    <row r="80" spans="12:12" s="4" customFormat="1" ht="15.75" x14ac:dyDescent="0.25">
      <c r="L80" s="5"/>
    </row>
    <row r="81" spans="12:12" s="4" customFormat="1" ht="15.75" x14ac:dyDescent="0.25">
      <c r="L81" s="5"/>
    </row>
    <row r="82" spans="12:12" s="4" customFormat="1" ht="15.75" x14ac:dyDescent="0.25">
      <c r="L82" s="5"/>
    </row>
    <row r="83" spans="12:12" s="4" customFormat="1" ht="15.75" x14ac:dyDescent="0.25">
      <c r="L83" s="5"/>
    </row>
    <row r="84" spans="12:12" s="4" customFormat="1" ht="15.75" x14ac:dyDescent="0.25">
      <c r="L84" s="5"/>
    </row>
    <row r="85" spans="12:12" s="4" customFormat="1" ht="15.75" x14ac:dyDescent="0.25">
      <c r="L85" s="5"/>
    </row>
    <row r="86" spans="12:12" s="4" customFormat="1" ht="15.75" x14ac:dyDescent="0.25">
      <c r="L86" s="5"/>
    </row>
    <row r="87" spans="12:12" s="4" customFormat="1" ht="15.75" x14ac:dyDescent="0.25">
      <c r="L87" s="5"/>
    </row>
    <row r="88" spans="12:12" s="4" customFormat="1" ht="15.75" x14ac:dyDescent="0.25">
      <c r="L88" s="5"/>
    </row>
    <row r="89" spans="12:12" s="4" customFormat="1" ht="15.75" x14ac:dyDescent="0.25">
      <c r="L89" s="5"/>
    </row>
    <row r="90" spans="12:12" s="4" customFormat="1" ht="15.75" x14ac:dyDescent="0.25">
      <c r="L90" s="5"/>
    </row>
    <row r="91" spans="12:12" s="4" customFormat="1" ht="15.75" x14ac:dyDescent="0.25">
      <c r="L91" s="5"/>
    </row>
    <row r="92" spans="12:12" s="4" customFormat="1" ht="15.75" x14ac:dyDescent="0.25">
      <c r="L92" s="5"/>
    </row>
    <row r="93" spans="12:12" s="4" customFormat="1" ht="15.75" x14ac:dyDescent="0.25">
      <c r="L93" s="5"/>
    </row>
    <row r="94" spans="12:12" s="4" customFormat="1" ht="15.75" x14ac:dyDescent="0.25">
      <c r="L94" s="5"/>
    </row>
    <row r="95" spans="12:12" s="4" customFormat="1" ht="15.75" x14ac:dyDescent="0.25">
      <c r="L95" s="5"/>
    </row>
    <row r="96" spans="12:12" s="4" customFormat="1" ht="15.75" x14ac:dyDescent="0.25">
      <c r="L96" s="5"/>
    </row>
    <row r="97" spans="12:12" s="4" customFormat="1" ht="15.75" x14ac:dyDescent="0.25">
      <c r="L97" s="5"/>
    </row>
    <row r="98" spans="12:12" s="4" customFormat="1" ht="15.75" x14ac:dyDescent="0.25">
      <c r="L98" s="5"/>
    </row>
    <row r="99" spans="12:12" s="4" customFormat="1" ht="15.75" x14ac:dyDescent="0.25">
      <c r="L99" s="5"/>
    </row>
    <row r="100" spans="12:12" s="4" customFormat="1" ht="15.75" x14ac:dyDescent="0.25">
      <c r="L100" s="5"/>
    </row>
    <row r="101" spans="12:12" s="4" customFormat="1" ht="15.75" x14ac:dyDescent="0.25">
      <c r="L101" s="5"/>
    </row>
    <row r="102" spans="12:12" s="4" customFormat="1" ht="15.75" x14ac:dyDescent="0.25">
      <c r="L102" s="5"/>
    </row>
    <row r="103" spans="12:12" s="4" customFormat="1" ht="15.75" x14ac:dyDescent="0.25">
      <c r="L103" s="5"/>
    </row>
    <row r="104" spans="12:12" s="4" customFormat="1" ht="15.75" x14ac:dyDescent="0.25">
      <c r="L104" s="5"/>
    </row>
    <row r="105" spans="12:12" s="4" customFormat="1" ht="15.75" x14ac:dyDescent="0.25">
      <c r="L105" s="5"/>
    </row>
    <row r="106" spans="12:12" s="4" customFormat="1" ht="15.75" x14ac:dyDescent="0.25">
      <c r="L106" s="5"/>
    </row>
    <row r="107" spans="12:12" s="4" customFormat="1" ht="15.75" x14ac:dyDescent="0.25">
      <c r="L107" s="5"/>
    </row>
    <row r="108" spans="12:12" s="4" customFormat="1" ht="15.75" x14ac:dyDescent="0.25">
      <c r="L108" s="5"/>
    </row>
    <row r="109" spans="12:12" s="4" customFormat="1" ht="15.75" x14ac:dyDescent="0.25">
      <c r="L109" s="5"/>
    </row>
    <row r="110" spans="12:12" s="4" customFormat="1" ht="15.75" x14ac:dyDescent="0.25">
      <c r="L110" s="5"/>
    </row>
    <row r="111" spans="12:12" s="4" customFormat="1" ht="15.75" x14ac:dyDescent="0.25">
      <c r="L111" s="5"/>
    </row>
    <row r="112" spans="12:12" s="4" customFormat="1" ht="15.75" x14ac:dyDescent="0.25">
      <c r="L112" s="5"/>
    </row>
    <row r="113" spans="12:12" s="4" customFormat="1" ht="15.75" x14ac:dyDescent="0.25">
      <c r="L113" s="5"/>
    </row>
    <row r="114" spans="12:12" s="4" customFormat="1" ht="15.75" x14ac:dyDescent="0.25">
      <c r="L114" s="5"/>
    </row>
    <row r="115" spans="12:12" s="4" customFormat="1" ht="15.75" x14ac:dyDescent="0.25">
      <c r="L115" s="5"/>
    </row>
    <row r="116" spans="12:12" s="4" customFormat="1" ht="15.75" x14ac:dyDescent="0.25">
      <c r="L116" s="5"/>
    </row>
    <row r="117" spans="12:12" s="4" customFormat="1" ht="15.75" x14ac:dyDescent="0.25">
      <c r="L117" s="5"/>
    </row>
    <row r="118" spans="12:12" s="4" customFormat="1" ht="15.75" x14ac:dyDescent="0.25">
      <c r="L118" s="5"/>
    </row>
    <row r="119" spans="12:12" s="4" customFormat="1" ht="15.75" x14ac:dyDescent="0.25">
      <c r="L119" s="5"/>
    </row>
    <row r="120" spans="12:12" s="4" customFormat="1" ht="15.75" x14ac:dyDescent="0.25">
      <c r="L120" s="5"/>
    </row>
    <row r="121" spans="12:12" s="4" customFormat="1" ht="15.75" x14ac:dyDescent="0.25">
      <c r="L121" s="5"/>
    </row>
    <row r="122" spans="12:12" s="4" customFormat="1" ht="15.75" x14ac:dyDescent="0.25">
      <c r="L122" s="5"/>
    </row>
    <row r="123" spans="12:12" s="4" customFormat="1" ht="15.75" x14ac:dyDescent="0.25">
      <c r="L123" s="5"/>
    </row>
    <row r="124" spans="12:12" s="4" customFormat="1" ht="15.75" x14ac:dyDescent="0.25">
      <c r="L124" s="5"/>
    </row>
    <row r="125" spans="12:12" s="4" customFormat="1" ht="15.75" x14ac:dyDescent="0.25">
      <c r="L125" s="5"/>
    </row>
    <row r="126" spans="12:12" s="4" customFormat="1" ht="15.75" x14ac:dyDescent="0.25">
      <c r="L126" s="5"/>
    </row>
    <row r="127" spans="12:12" s="4" customFormat="1" ht="15.75" x14ac:dyDescent="0.25">
      <c r="L127" s="5"/>
    </row>
    <row r="128" spans="12:12" s="4" customFormat="1" ht="15.75" x14ac:dyDescent="0.25">
      <c r="L128" s="5"/>
    </row>
    <row r="129" spans="12:12" s="4" customFormat="1" ht="15.75" x14ac:dyDescent="0.25">
      <c r="L129" s="5"/>
    </row>
    <row r="130" spans="12:12" s="4" customFormat="1" ht="15.75" x14ac:dyDescent="0.25">
      <c r="L130" s="5"/>
    </row>
    <row r="131" spans="12:12" s="4" customFormat="1" ht="15.75" x14ac:dyDescent="0.25">
      <c r="L131" s="5"/>
    </row>
    <row r="132" spans="12:12" s="4" customFormat="1" ht="15.75" x14ac:dyDescent="0.25">
      <c r="L132" s="5"/>
    </row>
    <row r="133" spans="12:12" s="4" customFormat="1" ht="15.75" x14ac:dyDescent="0.25">
      <c r="L133" s="5"/>
    </row>
    <row r="134" spans="12:12" s="4" customFormat="1" ht="15.75" x14ac:dyDescent="0.25">
      <c r="L134" s="5"/>
    </row>
    <row r="135" spans="12:12" s="4" customFormat="1" ht="15.75" x14ac:dyDescent="0.25">
      <c r="L135" s="5"/>
    </row>
    <row r="136" spans="12:12" s="4" customFormat="1" ht="15.75" x14ac:dyDescent="0.25">
      <c r="L136" s="5"/>
    </row>
    <row r="137" spans="12:12" s="4" customFormat="1" ht="15.75" x14ac:dyDescent="0.25">
      <c r="L137" s="5"/>
    </row>
    <row r="138" spans="12:12" s="4" customFormat="1" ht="15.75" x14ac:dyDescent="0.25">
      <c r="L138" s="5"/>
    </row>
    <row r="139" spans="12:12" s="4" customFormat="1" ht="15.75" x14ac:dyDescent="0.25">
      <c r="L139" s="5"/>
    </row>
    <row r="140" spans="12:12" s="4" customFormat="1" ht="15.75" x14ac:dyDescent="0.25">
      <c r="L140" s="5"/>
    </row>
    <row r="141" spans="12:12" s="4" customFormat="1" ht="15.75" x14ac:dyDescent="0.25">
      <c r="L141" s="5"/>
    </row>
    <row r="142" spans="12:12" s="4" customFormat="1" ht="15.75" x14ac:dyDescent="0.25">
      <c r="L142" s="5"/>
    </row>
    <row r="143" spans="12:12" s="4" customFormat="1" ht="15.75" x14ac:dyDescent="0.25">
      <c r="L143" s="5"/>
    </row>
    <row r="144" spans="12:12" s="4" customFormat="1" ht="15.75" x14ac:dyDescent="0.25">
      <c r="L144" s="5"/>
    </row>
    <row r="145" spans="12:12" s="4" customFormat="1" ht="15.75" x14ac:dyDescent="0.25">
      <c r="L145" s="5"/>
    </row>
    <row r="146" spans="12:12" s="4" customFormat="1" ht="15.75" x14ac:dyDescent="0.25">
      <c r="L146" s="5"/>
    </row>
    <row r="147" spans="12:12" s="4" customFormat="1" ht="15.75" x14ac:dyDescent="0.25">
      <c r="L147" s="5"/>
    </row>
    <row r="148" spans="12:12" s="4" customFormat="1" ht="15.75" x14ac:dyDescent="0.25">
      <c r="L148" s="5"/>
    </row>
    <row r="149" spans="12:12" s="4" customFormat="1" ht="15.75" x14ac:dyDescent="0.25">
      <c r="L149" s="5"/>
    </row>
    <row r="150" spans="12:12" s="4" customFormat="1" ht="15.75" x14ac:dyDescent="0.25">
      <c r="L150" s="5"/>
    </row>
    <row r="151" spans="12:12" s="4" customFormat="1" ht="15.75" x14ac:dyDescent="0.25">
      <c r="L151" s="5"/>
    </row>
    <row r="152" spans="12:12" s="4" customFormat="1" ht="15.75" x14ac:dyDescent="0.25">
      <c r="L152" s="5"/>
    </row>
    <row r="153" spans="12:12" s="4" customFormat="1" ht="15.75" x14ac:dyDescent="0.25">
      <c r="L153" s="5"/>
    </row>
    <row r="154" spans="12:12" s="4" customFormat="1" ht="15.75" x14ac:dyDescent="0.25">
      <c r="L154" s="5"/>
    </row>
    <row r="155" spans="12:12" s="4" customFormat="1" ht="15.75" x14ac:dyDescent="0.25">
      <c r="L155" s="5"/>
    </row>
    <row r="156" spans="12:12" s="4" customFormat="1" ht="15.75" x14ac:dyDescent="0.25">
      <c r="L156" s="5"/>
    </row>
    <row r="157" spans="12:12" s="4" customFormat="1" ht="15.75" x14ac:dyDescent="0.25">
      <c r="L157" s="5"/>
    </row>
    <row r="158" spans="12:12" s="4" customFormat="1" ht="15.75" x14ac:dyDescent="0.25">
      <c r="L158" s="5"/>
    </row>
    <row r="159" spans="12:12" s="4" customFormat="1" ht="15.75" x14ac:dyDescent="0.25">
      <c r="L159" s="5"/>
    </row>
    <row r="160" spans="12:12" s="4" customFormat="1" ht="15.75" x14ac:dyDescent="0.25">
      <c r="L160" s="5"/>
    </row>
    <row r="161" spans="12:12" s="4" customFormat="1" ht="15.75" x14ac:dyDescent="0.25">
      <c r="L161" s="5"/>
    </row>
    <row r="162" spans="12:12" s="4" customFormat="1" ht="15.75" x14ac:dyDescent="0.25">
      <c r="L162" s="5"/>
    </row>
    <row r="163" spans="12:12" s="4" customFormat="1" ht="15.75" x14ac:dyDescent="0.25">
      <c r="L163" s="5"/>
    </row>
    <row r="164" spans="12:12" s="4" customFormat="1" ht="15.75" x14ac:dyDescent="0.25">
      <c r="L164" s="5"/>
    </row>
    <row r="165" spans="12:12" s="4" customFormat="1" ht="15.75" x14ac:dyDescent="0.25">
      <c r="L165" s="5"/>
    </row>
    <row r="166" spans="12:12" s="4" customFormat="1" ht="15.75" x14ac:dyDescent="0.25">
      <c r="L166" s="5"/>
    </row>
    <row r="167" spans="12:12" s="4" customFormat="1" ht="15.75" x14ac:dyDescent="0.25">
      <c r="L167" s="5"/>
    </row>
    <row r="168" spans="12:12" s="4" customFormat="1" ht="15.75" x14ac:dyDescent="0.25">
      <c r="L168" s="5"/>
    </row>
    <row r="169" spans="12:12" s="4" customFormat="1" ht="15.75" x14ac:dyDescent="0.25">
      <c r="L169" s="5"/>
    </row>
    <row r="170" spans="12:12" s="4" customFormat="1" ht="15.75" x14ac:dyDescent="0.25">
      <c r="L170" s="5"/>
    </row>
    <row r="171" spans="12:12" s="4" customFormat="1" ht="15.75" x14ac:dyDescent="0.25">
      <c r="L171" s="5"/>
    </row>
    <row r="172" spans="12:12" s="4" customFormat="1" ht="15.75" x14ac:dyDescent="0.25">
      <c r="L172" s="5"/>
    </row>
    <row r="173" spans="12:12" s="4" customFormat="1" ht="15.75" x14ac:dyDescent="0.25">
      <c r="L173" s="5"/>
    </row>
    <row r="174" spans="12:12" s="4" customFormat="1" ht="15.75" x14ac:dyDescent="0.25">
      <c r="L174" s="5"/>
    </row>
    <row r="175" spans="12:12" s="4" customFormat="1" ht="15.75" x14ac:dyDescent="0.25">
      <c r="L175" s="5"/>
    </row>
    <row r="176" spans="12:12" s="4" customFormat="1" ht="15.75" x14ac:dyDescent="0.25">
      <c r="L176" s="5"/>
    </row>
    <row r="177" spans="12:12" s="4" customFormat="1" ht="15.75" x14ac:dyDescent="0.25">
      <c r="L177" s="5"/>
    </row>
    <row r="178" spans="12:12" s="4" customFormat="1" ht="15.75" x14ac:dyDescent="0.25">
      <c r="L178" s="5"/>
    </row>
    <row r="179" spans="12:12" s="4" customFormat="1" ht="15.75" x14ac:dyDescent="0.25">
      <c r="L179" s="5"/>
    </row>
    <row r="180" spans="12:12" s="4" customFormat="1" ht="15.75" x14ac:dyDescent="0.25">
      <c r="L180" s="5"/>
    </row>
    <row r="181" spans="12:12" s="4" customFormat="1" ht="15.75" x14ac:dyDescent="0.25">
      <c r="L181" s="5"/>
    </row>
    <row r="182" spans="12:12" s="4" customFormat="1" ht="15.75" x14ac:dyDescent="0.25">
      <c r="L182" s="5"/>
    </row>
    <row r="183" spans="12:12" s="4" customFormat="1" ht="15.75" x14ac:dyDescent="0.25">
      <c r="L183" s="5"/>
    </row>
    <row r="184" spans="12:12" s="4" customFormat="1" ht="15.75" x14ac:dyDescent="0.25">
      <c r="L184" s="5"/>
    </row>
    <row r="185" spans="12:12" s="4" customFormat="1" ht="15.75" x14ac:dyDescent="0.25">
      <c r="L185" s="5"/>
    </row>
    <row r="186" spans="12:12" s="4" customFormat="1" ht="15.75" x14ac:dyDescent="0.25">
      <c r="L186" s="5"/>
    </row>
    <row r="187" spans="12:12" s="4" customFormat="1" ht="15.75" x14ac:dyDescent="0.25">
      <c r="L187" s="5"/>
    </row>
    <row r="188" spans="12:12" s="4" customFormat="1" ht="15.75" x14ac:dyDescent="0.25">
      <c r="L188" s="5"/>
    </row>
    <row r="189" spans="12:12" s="4" customFormat="1" ht="15.75" x14ac:dyDescent="0.25">
      <c r="L189" s="5"/>
    </row>
    <row r="190" spans="12:12" s="4" customFormat="1" ht="15.75" x14ac:dyDescent="0.25">
      <c r="L190" s="5"/>
    </row>
    <row r="191" spans="12:12" s="4" customFormat="1" ht="15.75" x14ac:dyDescent="0.25">
      <c r="L191" s="5"/>
    </row>
    <row r="192" spans="12:12" s="4" customFormat="1" ht="15.75" x14ac:dyDescent="0.25">
      <c r="L192" s="5"/>
    </row>
    <row r="193" spans="12:12" s="4" customFormat="1" ht="15.75" x14ac:dyDescent="0.25">
      <c r="L193" s="5"/>
    </row>
    <row r="194" spans="12:12" s="4" customFormat="1" ht="15.75" x14ac:dyDescent="0.25">
      <c r="L194" s="5"/>
    </row>
    <row r="195" spans="12:12" s="4" customFormat="1" ht="15.75" x14ac:dyDescent="0.25">
      <c r="L195" s="5"/>
    </row>
    <row r="196" spans="12:12" s="4" customFormat="1" ht="15.75" x14ac:dyDescent="0.25">
      <c r="L196" s="5"/>
    </row>
    <row r="197" spans="12:12" s="4" customFormat="1" ht="15.75" x14ac:dyDescent="0.25">
      <c r="L197" s="5"/>
    </row>
    <row r="198" spans="12:12" s="4" customFormat="1" ht="15.75" x14ac:dyDescent="0.25">
      <c r="L198" s="5"/>
    </row>
    <row r="199" spans="12:12" s="4" customFormat="1" ht="15.75" x14ac:dyDescent="0.25">
      <c r="L199" s="5"/>
    </row>
    <row r="200" spans="12:12" s="4" customFormat="1" ht="15.75" x14ac:dyDescent="0.25">
      <c r="L200" s="5"/>
    </row>
    <row r="201" spans="12:12" s="4" customFormat="1" ht="15.75" x14ac:dyDescent="0.25">
      <c r="L201" s="5"/>
    </row>
    <row r="202" spans="12:12" s="4" customFormat="1" ht="15.75" x14ac:dyDescent="0.25">
      <c r="L202" s="5"/>
    </row>
    <row r="203" spans="12:12" s="4" customFormat="1" ht="15.75" x14ac:dyDescent="0.25">
      <c r="L203" s="5"/>
    </row>
    <row r="204" spans="12:12" s="4" customFormat="1" ht="15.75" x14ac:dyDescent="0.25">
      <c r="L204" s="5"/>
    </row>
    <row r="205" spans="12:12" s="4" customFormat="1" ht="15.75" x14ac:dyDescent="0.25">
      <c r="L205" s="5"/>
    </row>
    <row r="206" spans="12:12" s="4" customFormat="1" ht="15.75" x14ac:dyDescent="0.25">
      <c r="L206" s="5"/>
    </row>
    <row r="207" spans="12:12" s="4" customFormat="1" ht="15.75" x14ac:dyDescent="0.25">
      <c r="L207" s="5"/>
    </row>
    <row r="208" spans="12:12" s="4" customFormat="1" ht="15.75" x14ac:dyDescent="0.25">
      <c r="L208" s="5"/>
    </row>
    <row r="209" spans="12:12" s="4" customFormat="1" ht="15.75" x14ac:dyDescent="0.25">
      <c r="L209" s="5"/>
    </row>
    <row r="210" spans="12:12" s="4" customFormat="1" ht="15.75" x14ac:dyDescent="0.25">
      <c r="L210" s="5"/>
    </row>
    <row r="211" spans="12:12" s="4" customFormat="1" ht="15.75" x14ac:dyDescent="0.25">
      <c r="L211" s="5"/>
    </row>
    <row r="212" spans="12:12" s="4" customFormat="1" ht="15.75" x14ac:dyDescent="0.25">
      <c r="L212" s="5"/>
    </row>
    <row r="213" spans="12:12" s="4" customFormat="1" ht="15.75" x14ac:dyDescent="0.25">
      <c r="L213" s="5"/>
    </row>
    <row r="214" spans="12:12" s="4" customFormat="1" ht="15.75" x14ac:dyDescent="0.25">
      <c r="L214" s="5"/>
    </row>
    <row r="215" spans="12:12" s="4" customFormat="1" ht="15.75" x14ac:dyDescent="0.25">
      <c r="L215" s="5"/>
    </row>
    <row r="216" spans="12:12" s="4" customFormat="1" ht="15.75" x14ac:dyDescent="0.25">
      <c r="L216" s="5"/>
    </row>
    <row r="217" spans="12:12" s="4" customFormat="1" ht="15.75" x14ac:dyDescent="0.25">
      <c r="L217" s="5"/>
    </row>
    <row r="218" spans="12:12" s="4" customFormat="1" ht="15.75" x14ac:dyDescent="0.25">
      <c r="L218" s="5"/>
    </row>
    <row r="219" spans="12:12" s="4" customFormat="1" ht="15.75" x14ac:dyDescent="0.25">
      <c r="L219" s="5"/>
    </row>
    <row r="220" spans="12:12" s="4" customFormat="1" ht="15.75" x14ac:dyDescent="0.25">
      <c r="L220" s="5"/>
    </row>
    <row r="221" spans="12:12" s="4" customFormat="1" ht="15.75" x14ac:dyDescent="0.25">
      <c r="L221" s="5"/>
    </row>
    <row r="222" spans="12:12" s="4" customFormat="1" ht="15.75" x14ac:dyDescent="0.25">
      <c r="L222" s="5"/>
    </row>
    <row r="223" spans="12:12" s="4" customFormat="1" ht="15.75" x14ac:dyDescent="0.25">
      <c r="L223" s="5"/>
    </row>
    <row r="224" spans="12:12" s="4" customFormat="1" ht="15.75" x14ac:dyDescent="0.25">
      <c r="L224" s="5"/>
    </row>
    <row r="225" spans="12:12" s="4" customFormat="1" ht="15.75" x14ac:dyDescent="0.25">
      <c r="L225" s="5"/>
    </row>
    <row r="226" spans="12:12" s="4" customFormat="1" ht="15.75" x14ac:dyDescent="0.25">
      <c r="L226" s="5"/>
    </row>
    <row r="227" spans="12:12" s="4" customFormat="1" ht="15.75" x14ac:dyDescent="0.25">
      <c r="L227" s="5"/>
    </row>
    <row r="228" spans="12:12" s="4" customFormat="1" ht="15.75" x14ac:dyDescent="0.25">
      <c r="L228" s="5"/>
    </row>
    <row r="229" spans="12:12" s="4" customFormat="1" ht="15.75" x14ac:dyDescent="0.25">
      <c r="L229" s="5"/>
    </row>
    <row r="230" spans="12:12" s="4" customFormat="1" ht="15.75" x14ac:dyDescent="0.25">
      <c r="L230" s="5"/>
    </row>
    <row r="231" spans="12:12" s="4" customFormat="1" ht="15.75" x14ac:dyDescent="0.25">
      <c r="L231" s="5"/>
    </row>
    <row r="232" spans="12:12" s="4" customFormat="1" ht="15.75" x14ac:dyDescent="0.25">
      <c r="L232" s="5"/>
    </row>
    <row r="233" spans="12:12" s="4" customFormat="1" ht="15.75" x14ac:dyDescent="0.25">
      <c r="L233" s="5"/>
    </row>
    <row r="234" spans="12:12" s="4" customFormat="1" ht="15.75" x14ac:dyDescent="0.25">
      <c r="L234" s="5"/>
    </row>
    <row r="235" spans="12:12" s="4" customFormat="1" ht="15.75" x14ac:dyDescent="0.25">
      <c r="L235" s="5"/>
    </row>
    <row r="236" spans="12:12" s="4" customFormat="1" ht="15.75" x14ac:dyDescent="0.25">
      <c r="L236" s="5"/>
    </row>
    <row r="237" spans="12:12" s="4" customFormat="1" ht="15.75" x14ac:dyDescent="0.25">
      <c r="L237" s="5"/>
    </row>
    <row r="238" spans="12:12" s="4" customFormat="1" ht="15.75" x14ac:dyDescent="0.25">
      <c r="L238" s="5"/>
    </row>
    <row r="239" spans="12:12" s="4" customFormat="1" ht="15.75" x14ac:dyDescent="0.25">
      <c r="L239" s="5"/>
    </row>
    <row r="240" spans="12:12" s="4" customFormat="1" ht="15.75" x14ac:dyDescent="0.25">
      <c r="L240" s="5"/>
    </row>
    <row r="241" spans="12:12" s="4" customFormat="1" ht="15.75" x14ac:dyDescent="0.25">
      <c r="L241" s="5"/>
    </row>
    <row r="242" spans="12:12" s="4" customFormat="1" ht="15.75" x14ac:dyDescent="0.25">
      <c r="L242" s="5"/>
    </row>
    <row r="243" spans="12:12" s="4" customFormat="1" ht="15.75" x14ac:dyDescent="0.25">
      <c r="L243" s="5"/>
    </row>
    <row r="244" spans="12:12" s="4" customFormat="1" ht="15.75" x14ac:dyDescent="0.25">
      <c r="L244" s="5"/>
    </row>
    <row r="245" spans="12:12" s="4" customFormat="1" ht="15.75" x14ac:dyDescent="0.25">
      <c r="L245" s="5"/>
    </row>
    <row r="246" spans="12:12" s="4" customFormat="1" ht="15.75" x14ac:dyDescent="0.25">
      <c r="L246" s="5"/>
    </row>
    <row r="247" spans="12:12" s="4" customFormat="1" ht="15.75" x14ac:dyDescent="0.25">
      <c r="L247" s="5"/>
    </row>
    <row r="248" spans="12:12" s="4" customFormat="1" ht="15.75" x14ac:dyDescent="0.25">
      <c r="L248" s="5"/>
    </row>
    <row r="249" spans="12:12" s="4" customFormat="1" ht="15.75" x14ac:dyDescent="0.25">
      <c r="L249" s="5"/>
    </row>
    <row r="250" spans="12:12" s="4" customFormat="1" ht="15.75" x14ac:dyDescent="0.25">
      <c r="L250" s="5"/>
    </row>
    <row r="251" spans="12:12" s="4" customFormat="1" ht="15.75" x14ac:dyDescent="0.25">
      <c r="L251" s="5"/>
    </row>
    <row r="252" spans="12:12" s="4" customFormat="1" ht="15.75" x14ac:dyDescent="0.25">
      <c r="L252" s="5"/>
    </row>
    <row r="253" spans="12:12" s="4" customFormat="1" ht="15.75" x14ac:dyDescent="0.25">
      <c r="L253" s="5"/>
    </row>
    <row r="254" spans="12:12" s="4" customFormat="1" ht="15.75" x14ac:dyDescent="0.25">
      <c r="L254" s="5"/>
    </row>
    <row r="255" spans="12:12" s="4" customFormat="1" ht="15.75" x14ac:dyDescent="0.25">
      <c r="L255" s="5"/>
    </row>
    <row r="256" spans="12:12" s="4" customFormat="1" ht="15.75" x14ac:dyDescent="0.25">
      <c r="L256" s="5"/>
    </row>
    <row r="257" spans="12:12" s="4" customFormat="1" ht="15.75" x14ac:dyDescent="0.25">
      <c r="L257" s="5"/>
    </row>
    <row r="258" spans="12:12" s="4" customFormat="1" ht="15.75" x14ac:dyDescent="0.25">
      <c r="L258" s="5"/>
    </row>
    <row r="259" spans="12:12" s="4" customFormat="1" ht="15.75" x14ac:dyDescent="0.25">
      <c r="L259" s="5"/>
    </row>
    <row r="260" spans="12:12" s="4" customFormat="1" ht="15.75" x14ac:dyDescent="0.25">
      <c r="L260" s="5"/>
    </row>
    <row r="261" spans="12:12" s="4" customFormat="1" ht="15.75" x14ac:dyDescent="0.25">
      <c r="L261" s="5"/>
    </row>
    <row r="262" spans="12:12" s="4" customFormat="1" ht="15.75" x14ac:dyDescent="0.25">
      <c r="L262" s="5"/>
    </row>
    <row r="263" spans="12:12" s="4" customFormat="1" ht="15.75" x14ac:dyDescent="0.25">
      <c r="L263" s="5"/>
    </row>
    <row r="264" spans="12:12" s="4" customFormat="1" ht="15.75" x14ac:dyDescent="0.25">
      <c r="L264" s="5"/>
    </row>
    <row r="265" spans="12:12" s="4" customFormat="1" ht="15.75" x14ac:dyDescent="0.25">
      <c r="L265" s="5"/>
    </row>
    <row r="266" spans="12:12" s="4" customFormat="1" ht="15.75" x14ac:dyDescent="0.25">
      <c r="L266" s="5"/>
    </row>
    <row r="267" spans="12:12" s="4" customFormat="1" ht="15.75" x14ac:dyDescent="0.25">
      <c r="L267" s="5"/>
    </row>
    <row r="268" spans="12:12" s="4" customFormat="1" ht="15.75" x14ac:dyDescent="0.25">
      <c r="L268" s="5"/>
    </row>
    <row r="269" spans="12:12" s="4" customFormat="1" ht="15.75" x14ac:dyDescent="0.25">
      <c r="L269" s="5"/>
    </row>
    <row r="270" spans="12:12" s="4" customFormat="1" ht="15.75" x14ac:dyDescent="0.25">
      <c r="L270" s="5"/>
    </row>
    <row r="271" spans="12:12" s="4" customFormat="1" ht="15.75" x14ac:dyDescent="0.25">
      <c r="L271" s="5"/>
    </row>
    <row r="272" spans="12:12" s="4" customFormat="1" ht="15.75" x14ac:dyDescent="0.25">
      <c r="L272" s="5"/>
    </row>
    <row r="273" spans="12:12" s="4" customFormat="1" ht="15.75" x14ac:dyDescent="0.25">
      <c r="L273" s="5"/>
    </row>
    <row r="274" spans="12:12" s="4" customFormat="1" ht="15.75" x14ac:dyDescent="0.25">
      <c r="L274" s="5"/>
    </row>
    <row r="275" spans="12:12" s="4" customFormat="1" ht="15.75" x14ac:dyDescent="0.25">
      <c r="L275" s="5"/>
    </row>
    <row r="276" spans="12:12" s="4" customFormat="1" ht="15.75" x14ac:dyDescent="0.25">
      <c r="L276" s="5"/>
    </row>
    <row r="277" spans="12:12" s="4" customFormat="1" ht="15.75" x14ac:dyDescent="0.25">
      <c r="L277" s="5"/>
    </row>
    <row r="278" spans="12:12" s="4" customFormat="1" ht="15.75" x14ac:dyDescent="0.25">
      <c r="L278" s="5"/>
    </row>
    <row r="279" spans="12:12" s="4" customFormat="1" ht="15.75" x14ac:dyDescent="0.25">
      <c r="L279" s="5"/>
    </row>
    <row r="280" spans="12:12" s="4" customFormat="1" ht="15.75" x14ac:dyDescent="0.25">
      <c r="L280" s="5"/>
    </row>
    <row r="281" spans="12:12" s="4" customFormat="1" ht="15.75" x14ac:dyDescent="0.25">
      <c r="L281" s="5"/>
    </row>
    <row r="282" spans="12:12" s="4" customFormat="1" ht="15.75" x14ac:dyDescent="0.25">
      <c r="L282" s="5"/>
    </row>
    <row r="283" spans="12:12" s="4" customFormat="1" ht="15.75" x14ac:dyDescent="0.25">
      <c r="L283" s="5"/>
    </row>
    <row r="284" spans="12:12" s="4" customFormat="1" ht="15.75" x14ac:dyDescent="0.25">
      <c r="L284" s="5"/>
    </row>
    <row r="285" spans="12:12" s="4" customFormat="1" ht="15.75" x14ac:dyDescent="0.25">
      <c r="L285" s="5"/>
    </row>
    <row r="286" spans="12:12" s="4" customFormat="1" ht="15.75" x14ac:dyDescent="0.25">
      <c r="L286" s="5"/>
    </row>
    <row r="287" spans="12:12" s="4" customFormat="1" ht="15.75" x14ac:dyDescent="0.25">
      <c r="L287" s="5"/>
    </row>
    <row r="288" spans="12:12" s="4" customFormat="1" ht="15.75" x14ac:dyDescent="0.25">
      <c r="L288" s="5"/>
    </row>
    <row r="289" spans="12:12" s="4" customFormat="1" ht="15.75" x14ac:dyDescent="0.25">
      <c r="L289" s="5"/>
    </row>
    <row r="290" spans="12:12" s="4" customFormat="1" ht="15.75" x14ac:dyDescent="0.25">
      <c r="L290" s="5"/>
    </row>
    <row r="291" spans="12:12" s="4" customFormat="1" ht="15.75" x14ac:dyDescent="0.25">
      <c r="L291" s="5"/>
    </row>
    <row r="292" spans="12:12" s="4" customFormat="1" ht="15.75" x14ac:dyDescent="0.25">
      <c r="L292" s="5"/>
    </row>
    <row r="293" spans="12:12" s="4" customFormat="1" ht="15.75" x14ac:dyDescent="0.25">
      <c r="L293" s="5"/>
    </row>
    <row r="294" spans="12:12" s="4" customFormat="1" ht="15.75" x14ac:dyDescent="0.25">
      <c r="L294" s="5"/>
    </row>
    <row r="295" spans="12:12" s="4" customFormat="1" ht="15.75" x14ac:dyDescent="0.25">
      <c r="L295" s="5"/>
    </row>
    <row r="296" spans="12:12" s="4" customFormat="1" ht="15.75" x14ac:dyDescent="0.25">
      <c r="L296" s="5"/>
    </row>
    <row r="297" spans="12:12" s="4" customFormat="1" ht="15.75" x14ac:dyDescent="0.25">
      <c r="L297" s="5"/>
    </row>
    <row r="298" spans="12:12" s="4" customFormat="1" ht="15.75" x14ac:dyDescent="0.25">
      <c r="L298" s="5"/>
    </row>
    <row r="299" spans="12:12" s="4" customFormat="1" ht="15.75" x14ac:dyDescent="0.25">
      <c r="L299" s="5"/>
    </row>
    <row r="300" spans="12:12" s="4" customFormat="1" ht="15.75" x14ac:dyDescent="0.25">
      <c r="L300" s="5"/>
    </row>
    <row r="301" spans="12:12" s="4" customFormat="1" ht="15.75" x14ac:dyDescent="0.25">
      <c r="L301" s="5"/>
    </row>
    <row r="302" spans="12:12" s="4" customFormat="1" ht="15.75" x14ac:dyDescent="0.25">
      <c r="L302" s="5"/>
    </row>
    <row r="303" spans="12:12" s="4" customFormat="1" ht="15.75" x14ac:dyDescent="0.25">
      <c r="L303" s="5"/>
    </row>
    <row r="304" spans="12:12" s="4" customFormat="1" ht="15.75" x14ac:dyDescent="0.25">
      <c r="L304" s="5"/>
    </row>
    <row r="305" spans="12:12" s="4" customFormat="1" ht="15.75" x14ac:dyDescent="0.25">
      <c r="L305" s="5"/>
    </row>
    <row r="306" spans="12:12" s="4" customFormat="1" ht="15.75" x14ac:dyDescent="0.25">
      <c r="L306" s="5"/>
    </row>
    <row r="307" spans="12:12" s="4" customFormat="1" ht="15.75" x14ac:dyDescent="0.25">
      <c r="L307" s="5"/>
    </row>
    <row r="308" spans="12:12" s="4" customFormat="1" ht="15.75" x14ac:dyDescent="0.25">
      <c r="L308" s="5"/>
    </row>
    <row r="309" spans="12:12" s="4" customFormat="1" ht="15.75" x14ac:dyDescent="0.25">
      <c r="L309" s="5"/>
    </row>
    <row r="310" spans="12:12" s="4" customFormat="1" ht="15.75" x14ac:dyDescent="0.25">
      <c r="L310" s="5"/>
    </row>
    <row r="311" spans="12:12" s="4" customFormat="1" ht="15.75" x14ac:dyDescent="0.25">
      <c r="L311" s="5"/>
    </row>
    <row r="312" spans="12:12" s="4" customFormat="1" ht="15.75" x14ac:dyDescent="0.25">
      <c r="L312" s="5"/>
    </row>
    <row r="313" spans="12:12" s="4" customFormat="1" ht="15.75" x14ac:dyDescent="0.25">
      <c r="L313" s="5"/>
    </row>
    <row r="314" spans="12:12" s="4" customFormat="1" ht="15.75" x14ac:dyDescent="0.25">
      <c r="L314" s="5"/>
    </row>
    <row r="315" spans="12:12" s="4" customFormat="1" ht="15.75" x14ac:dyDescent="0.25">
      <c r="L315" s="5"/>
    </row>
    <row r="316" spans="12:12" s="4" customFormat="1" ht="15.75" x14ac:dyDescent="0.25">
      <c r="L316" s="5"/>
    </row>
    <row r="317" spans="12:12" s="4" customFormat="1" ht="15.75" x14ac:dyDescent="0.25">
      <c r="L317" s="5"/>
    </row>
    <row r="318" spans="12:12" s="4" customFormat="1" ht="15.75" x14ac:dyDescent="0.25">
      <c r="L318" s="5"/>
    </row>
    <row r="319" spans="12:12" s="4" customFormat="1" ht="15.75" x14ac:dyDescent="0.25">
      <c r="L319" s="5"/>
    </row>
    <row r="320" spans="12:12" s="4" customFormat="1" ht="15.75" x14ac:dyDescent="0.25">
      <c r="L320" s="5"/>
    </row>
    <row r="321" spans="12:12" s="4" customFormat="1" ht="15.75" x14ac:dyDescent="0.25">
      <c r="L321" s="5"/>
    </row>
    <row r="322" spans="12:12" s="4" customFormat="1" ht="15.75" x14ac:dyDescent="0.25">
      <c r="L322" s="5"/>
    </row>
    <row r="323" spans="12:12" s="4" customFormat="1" ht="15.75" x14ac:dyDescent="0.25">
      <c r="L323" s="5"/>
    </row>
    <row r="324" spans="12:12" s="4" customFormat="1" ht="15.75" x14ac:dyDescent="0.25">
      <c r="L324" s="5"/>
    </row>
    <row r="325" spans="12:12" s="4" customFormat="1" ht="15.75" x14ac:dyDescent="0.25">
      <c r="L325" s="5"/>
    </row>
    <row r="326" spans="12:12" s="4" customFormat="1" ht="15.75" x14ac:dyDescent="0.25">
      <c r="L326" s="5"/>
    </row>
    <row r="327" spans="12:12" s="4" customFormat="1" ht="15.75" x14ac:dyDescent="0.25">
      <c r="L327" s="5"/>
    </row>
    <row r="328" spans="12:12" s="4" customFormat="1" ht="15.75" x14ac:dyDescent="0.25">
      <c r="L328" s="5"/>
    </row>
    <row r="329" spans="12:12" s="4" customFormat="1" ht="15.75" x14ac:dyDescent="0.25">
      <c r="L329" s="5"/>
    </row>
    <row r="330" spans="12:12" s="4" customFormat="1" ht="15.75" x14ac:dyDescent="0.25">
      <c r="L330" s="5"/>
    </row>
    <row r="331" spans="12:12" s="4" customFormat="1" ht="15.75" x14ac:dyDescent="0.25">
      <c r="L331" s="5"/>
    </row>
    <row r="332" spans="12:12" s="4" customFormat="1" ht="15.75" x14ac:dyDescent="0.25">
      <c r="L332" s="5"/>
    </row>
  </sheetData>
  <mergeCells count="1">
    <mergeCell ref="A1:L1"/>
  </mergeCells>
  <pageMargins left="0.7" right="0.7" top="0.75" bottom="0.75" header="0.3" footer="0.3"/>
  <pageSetup paperSize="9"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sheetPr>
  <dimension ref="A1:M332"/>
  <sheetViews>
    <sheetView workbookViewId="0">
      <selection activeCell="A37" sqref="A37"/>
    </sheetView>
  </sheetViews>
  <sheetFormatPr defaultRowHeight="15" x14ac:dyDescent="0.25"/>
  <cols>
    <col min="1" max="1" width="15.5703125" style="2" customWidth="1"/>
    <col min="2" max="3" width="13.7109375" style="2" customWidth="1"/>
    <col min="4" max="4" width="16" style="2" customWidth="1"/>
    <col min="5" max="5" width="16.42578125" style="2" customWidth="1"/>
    <col min="6" max="6" width="27.140625" style="2" customWidth="1"/>
    <col min="7" max="7" width="23.28515625" style="2" customWidth="1"/>
    <col min="8" max="8" width="26.140625" style="2" customWidth="1"/>
    <col min="9" max="9" width="18.7109375" style="2" customWidth="1"/>
    <col min="10" max="10" width="12.28515625" style="2" customWidth="1"/>
    <col min="11" max="11" width="16" style="2" customWidth="1"/>
    <col min="12" max="12" width="10.7109375" style="3" customWidth="1"/>
    <col min="13" max="13" width="9.140625" style="2"/>
    <col min="14" max="16384" width="9.140625" style="1"/>
  </cols>
  <sheetData>
    <row r="1" spans="1:13" ht="46.5" x14ac:dyDescent="0.7">
      <c r="A1" s="31" t="s">
        <v>0</v>
      </c>
      <c r="B1" s="31"/>
      <c r="C1" s="31"/>
      <c r="D1" s="31"/>
      <c r="E1" s="31"/>
      <c r="F1" s="31"/>
      <c r="G1" s="31"/>
      <c r="H1" s="31"/>
      <c r="I1" s="31"/>
      <c r="J1" s="31"/>
      <c r="K1" s="31"/>
      <c r="L1" s="31"/>
      <c r="M1" s="1"/>
    </row>
    <row r="2" spans="1:13" s="4" customFormat="1" ht="15.75" x14ac:dyDescent="0.25">
      <c r="L2" s="5"/>
    </row>
    <row r="3" spans="1:13" s="7" customFormat="1" ht="15.75" x14ac:dyDescent="0.25">
      <c r="A3" s="6" t="s">
        <v>1</v>
      </c>
      <c r="B3" s="7" t="s">
        <v>13</v>
      </c>
      <c r="C3" s="7" t="s">
        <v>14</v>
      </c>
      <c r="D3" s="7" t="s">
        <v>197</v>
      </c>
      <c r="E3" s="7" t="s">
        <v>2</v>
      </c>
      <c r="F3" s="7" t="s">
        <v>6</v>
      </c>
      <c r="G3" s="7" t="s">
        <v>7</v>
      </c>
      <c r="H3" s="7" t="s">
        <v>3</v>
      </c>
      <c r="I3" s="7" t="s">
        <v>4</v>
      </c>
      <c r="J3" s="7" t="s">
        <v>5</v>
      </c>
      <c r="K3" s="7" t="s">
        <v>192</v>
      </c>
      <c r="L3" s="8" t="s">
        <v>193</v>
      </c>
    </row>
    <row r="4" spans="1:13" s="4" customFormat="1" ht="15.75" x14ac:dyDescent="0.25">
      <c r="A4" s="9">
        <v>17</v>
      </c>
      <c r="B4" s="10" t="s">
        <v>52</v>
      </c>
      <c r="C4" s="10" t="s">
        <v>53</v>
      </c>
      <c r="D4" s="11">
        <v>24699</v>
      </c>
      <c r="E4" s="11">
        <v>34218</v>
      </c>
      <c r="F4" s="10" t="s">
        <v>111</v>
      </c>
      <c r="G4" s="10" t="s">
        <v>31</v>
      </c>
      <c r="H4" s="10" t="s">
        <v>131</v>
      </c>
      <c r="I4" s="10" t="s">
        <v>151</v>
      </c>
      <c r="J4" s="4">
        <v>2095</v>
      </c>
      <c r="K4" s="10" t="s">
        <v>165</v>
      </c>
      <c r="L4" s="12">
        <v>99680.000000000015</v>
      </c>
    </row>
    <row r="5" spans="1:13" s="4" customFormat="1" ht="15.75" x14ac:dyDescent="0.25">
      <c r="A5" s="13">
        <v>26</v>
      </c>
      <c r="B5" s="10" t="s">
        <v>69</v>
      </c>
      <c r="C5" s="10" t="s">
        <v>70</v>
      </c>
      <c r="D5" s="11">
        <v>24605</v>
      </c>
      <c r="E5" s="11">
        <v>34222</v>
      </c>
      <c r="F5" s="10" t="s">
        <v>114</v>
      </c>
      <c r="G5" s="10" t="s">
        <v>31</v>
      </c>
      <c r="H5" s="10" t="s">
        <v>140</v>
      </c>
      <c r="I5" s="10" t="s">
        <v>183</v>
      </c>
      <c r="J5" s="4">
        <v>2745</v>
      </c>
      <c r="K5" s="10" t="s">
        <v>174</v>
      </c>
      <c r="L5" s="12">
        <v>42560.000000000007</v>
      </c>
      <c r="M5" s="10"/>
    </row>
    <row r="6" spans="1:13" s="4" customFormat="1" ht="15.75" x14ac:dyDescent="0.25">
      <c r="A6" s="13">
        <v>8</v>
      </c>
      <c r="B6" s="10" t="s">
        <v>35</v>
      </c>
      <c r="C6" s="10" t="s">
        <v>18</v>
      </c>
      <c r="D6" s="11">
        <v>24667</v>
      </c>
      <c r="E6" s="11">
        <v>34222</v>
      </c>
      <c r="F6" s="10" t="s">
        <v>194</v>
      </c>
      <c r="G6" s="10" t="s">
        <v>31</v>
      </c>
      <c r="H6" s="10" t="s">
        <v>98</v>
      </c>
      <c r="I6" s="10" t="s">
        <v>187</v>
      </c>
      <c r="J6" s="4">
        <v>2198</v>
      </c>
      <c r="K6" s="10" t="s">
        <v>99</v>
      </c>
      <c r="L6" s="12">
        <v>109760.00000000001</v>
      </c>
      <c r="M6" s="10"/>
    </row>
    <row r="7" spans="1:13" s="4" customFormat="1" ht="15.75" x14ac:dyDescent="0.25">
      <c r="A7" s="9">
        <v>7</v>
      </c>
      <c r="B7" s="10" t="s">
        <v>33</v>
      </c>
      <c r="C7" s="10" t="s">
        <v>34</v>
      </c>
      <c r="D7" s="11">
        <v>25749</v>
      </c>
      <c r="E7" s="11">
        <v>34393</v>
      </c>
      <c r="F7" s="10" t="s">
        <v>29</v>
      </c>
      <c r="G7" s="10" t="s">
        <v>32</v>
      </c>
      <c r="H7" s="10" t="s">
        <v>96</v>
      </c>
      <c r="I7" s="10" t="s">
        <v>186</v>
      </c>
      <c r="J7" s="4">
        <v>2234</v>
      </c>
      <c r="K7" s="10" t="s">
        <v>97</v>
      </c>
      <c r="L7" s="12">
        <v>61600.000000000007</v>
      </c>
      <c r="M7" s="10"/>
    </row>
    <row r="8" spans="1:13" s="4" customFormat="1" ht="15.75" x14ac:dyDescent="0.25">
      <c r="A8" s="13">
        <v>25</v>
      </c>
      <c r="B8" s="10" t="s">
        <v>67</v>
      </c>
      <c r="C8" s="10" t="s">
        <v>68</v>
      </c>
      <c r="D8" s="11">
        <v>25842</v>
      </c>
      <c r="E8" s="11">
        <v>34393</v>
      </c>
      <c r="F8" s="10" t="s">
        <v>120</v>
      </c>
      <c r="G8" s="10" t="s">
        <v>32</v>
      </c>
      <c r="H8" s="10" t="s">
        <v>139</v>
      </c>
      <c r="I8" s="10" t="s">
        <v>182</v>
      </c>
      <c r="J8" s="4">
        <v>2037</v>
      </c>
      <c r="K8" s="10" t="s">
        <v>173</v>
      </c>
      <c r="L8" s="12">
        <v>48160.000000000007</v>
      </c>
      <c r="M8" s="10"/>
    </row>
    <row r="9" spans="1:13" s="4" customFormat="1" ht="15.75" x14ac:dyDescent="0.25">
      <c r="A9" s="13">
        <v>16</v>
      </c>
      <c r="B9" s="10" t="s">
        <v>50</v>
      </c>
      <c r="C9" s="10" t="s">
        <v>51</v>
      </c>
      <c r="D9" s="11">
        <v>25751</v>
      </c>
      <c r="E9" s="11">
        <v>34393</v>
      </c>
      <c r="F9" s="10" t="s">
        <v>110</v>
      </c>
      <c r="G9" s="10" t="s">
        <v>32</v>
      </c>
      <c r="H9" s="10" t="s">
        <v>130</v>
      </c>
      <c r="I9" s="10" t="s">
        <v>94</v>
      </c>
      <c r="J9" s="4">
        <v>2234</v>
      </c>
      <c r="K9" s="10" t="s">
        <v>164</v>
      </c>
      <c r="L9" s="12">
        <v>44800.000000000007</v>
      </c>
      <c r="M9" s="10"/>
    </row>
    <row r="10" spans="1:13" s="4" customFormat="1" ht="15.75" x14ac:dyDescent="0.25">
      <c r="A10" s="13">
        <v>18</v>
      </c>
      <c r="B10" s="10" t="s">
        <v>54</v>
      </c>
      <c r="C10" s="10" t="s">
        <v>55</v>
      </c>
      <c r="D10" s="11">
        <v>26381</v>
      </c>
      <c r="E10" s="11">
        <v>34677</v>
      </c>
      <c r="F10" s="10" t="s">
        <v>112</v>
      </c>
      <c r="G10" s="10" t="s">
        <v>9</v>
      </c>
      <c r="H10" s="10" t="s">
        <v>132</v>
      </c>
      <c r="I10" s="10" t="s">
        <v>152</v>
      </c>
      <c r="J10" s="4">
        <v>2093</v>
      </c>
      <c r="K10" s="10" t="s">
        <v>166</v>
      </c>
      <c r="L10" s="12">
        <v>134400</v>
      </c>
      <c r="M10" s="10"/>
    </row>
    <row r="11" spans="1:13" s="4" customFormat="1" ht="15.75" x14ac:dyDescent="0.25">
      <c r="A11" s="13">
        <v>27</v>
      </c>
      <c r="B11" s="10" t="s">
        <v>71</v>
      </c>
      <c r="C11" s="10" t="s">
        <v>72</v>
      </c>
      <c r="D11" s="11">
        <v>26413</v>
      </c>
      <c r="E11" s="11">
        <v>34677</v>
      </c>
      <c r="F11" s="10" t="s">
        <v>121</v>
      </c>
      <c r="G11" s="10" t="s">
        <v>123</v>
      </c>
      <c r="H11" s="10" t="s">
        <v>141</v>
      </c>
      <c r="I11" s="10" t="s">
        <v>184</v>
      </c>
      <c r="J11" s="4">
        <v>2072</v>
      </c>
      <c r="K11" s="10" t="s">
        <v>175</v>
      </c>
      <c r="L11" s="12">
        <v>70560</v>
      </c>
      <c r="M11" s="10"/>
    </row>
    <row r="12" spans="1:13" s="4" customFormat="1" ht="15.75" x14ac:dyDescent="0.25">
      <c r="A12" s="9">
        <v>9</v>
      </c>
      <c r="B12" s="10" t="s">
        <v>36</v>
      </c>
      <c r="C12" s="10" t="s">
        <v>37</v>
      </c>
      <c r="D12" s="11">
        <v>26658</v>
      </c>
      <c r="E12" s="11">
        <v>34677</v>
      </c>
      <c r="F12" s="10" t="s">
        <v>100</v>
      </c>
      <c r="G12" s="10" t="s">
        <v>9</v>
      </c>
      <c r="H12" s="10" t="s">
        <v>101</v>
      </c>
      <c r="I12" s="10" t="s">
        <v>102</v>
      </c>
      <c r="J12" s="4">
        <v>2068</v>
      </c>
      <c r="K12" s="10" t="s">
        <v>103</v>
      </c>
      <c r="L12" s="12">
        <v>50400.000000000007</v>
      </c>
      <c r="M12" s="10"/>
    </row>
    <row r="13" spans="1:13" s="4" customFormat="1" ht="15.75" x14ac:dyDescent="0.25">
      <c r="A13" s="13">
        <v>23</v>
      </c>
      <c r="B13" s="10" t="s">
        <v>63</v>
      </c>
      <c r="C13" s="10" t="s">
        <v>64</v>
      </c>
      <c r="D13" s="11">
        <v>30832</v>
      </c>
      <c r="E13" s="11">
        <v>37424</v>
      </c>
      <c r="F13" s="10" t="s">
        <v>27</v>
      </c>
      <c r="G13" s="10" t="s">
        <v>31</v>
      </c>
      <c r="H13" s="10" t="s">
        <v>137</v>
      </c>
      <c r="I13" s="10" t="s">
        <v>189</v>
      </c>
      <c r="J13" s="4">
        <v>2030</v>
      </c>
      <c r="K13" s="10" t="s">
        <v>171</v>
      </c>
      <c r="L13" s="12">
        <v>25760.000000000004</v>
      </c>
      <c r="M13" s="10"/>
    </row>
    <row r="14" spans="1:13" s="4" customFormat="1" ht="15.75" x14ac:dyDescent="0.25">
      <c r="A14" s="9">
        <v>5</v>
      </c>
      <c r="B14" s="10" t="s">
        <v>23</v>
      </c>
      <c r="C14" s="10" t="s">
        <v>18</v>
      </c>
      <c r="D14" s="11">
        <v>30831</v>
      </c>
      <c r="E14" s="11">
        <v>37428</v>
      </c>
      <c r="F14" s="10" t="s">
        <v>27</v>
      </c>
      <c r="G14" s="10" t="s">
        <v>31</v>
      </c>
      <c r="H14" s="10" t="s">
        <v>90</v>
      </c>
      <c r="I14" s="10" t="s">
        <v>91</v>
      </c>
      <c r="J14" s="4">
        <v>2146</v>
      </c>
      <c r="K14" s="10" t="s">
        <v>92</v>
      </c>
      <c r="L14" s="12">
        <v>29120.000000000004</v>
      </c>
      <c r="M14" s="10"/>
    </row>
    <row r="15" spans="1:13" s="4" customFormat="1" ht="15.75" x14ac:dyDescent="0.25">
      <c r="A15" s="13">
        <v>32</v>
      </c>
      <c r="B15" s="10" t="s">
        <v>77</v>
      </c>
      <c r="C15" s="10" t="s">
        <v>82</v>
      </c>
      <c r="D15" s="11">
        <v>30802</v>
      </c>
      <c r="E15" s="11">
        <v>37428</v>
      </c>
      <c r="F15" s="10" t="s">
        <v>119</v>
      </c>
      <c r="G15" s="10" t="s">
        <v>30</v>
      </c>
      <c r="H15" s="10" t="s">
        <v>146</v>
      </c>
      <c r="I15" s="10" t="s">
        <v>191</v>
      </c>
      <c r="J15" s="4">
        <v>2767</v>
      </c>
      <c r="K15" s="10" t="s">
        <v>180</v>
      </c>
      <c r="L15" s="12">
        <v>77280.000000000015</v>
      </c>
      <c r="M15" s="10"/>
    </row>
    <row r="16" spans="1:13" s="4" customFormat="1" ht="15.75" x14ac:dyDescent="0.25">
      <c r="A16" s="13">
        <v>14</v>
      </c>
      <c r="B16" s="10" t="s">
        <v>46</v>
      </c>
      <c r="C16" s="10" t="s">
        <v>47</v>
      </c>
      <c r="D16" s="11">
        <v>30809</v>
      </c>
      <c r="E16" s="11">
        <v>37429</v>
      </c>
      <c r="F16" s="10" t="s">
        <v>115</v>
      </c>
      <c r="G16" s="10" t="s">
        <v>31</v>
      </c>
      <c r="H16" s="10" t="s">
        <v>128</v>
      </c>
      <c r="I16" s="10" t="s">
        <v>149</v>
      </c>
      <c r="J16" s="4">
        <v>2026</v>
      </c>
      <c r="K16" s="10" t="s">
        <v>162</v>
      </c>
      <c r="L16" s="12">
        <v>89600.000000000015</v>
      </c>
      <c r="M16" s="10"/>
    </row>
    <row r="17" spans="1:13" s="4" customFormat="1" ht="15.75" x14ac:dyDescent="0.25">
      <c r="A17" s="9">
        <v>13</v>
      </c>
      <c r="B17" s="10" t="s">
        <v>44</v>
      </c>
      <c r="C17" s="10" t="s">
        <v>45</v>
      </c>
      <c r="D17" s="11">
        <v>30052</v>
      </c>
      <c r="E17" s="11">
        <v>38122</v>
      </c>
      <c r="F17" s="10" t="s">
        <v>108</v>
      </c>
      <c r="G17" s="10" t="s">
        <v>30</v>
      </c>
      <c r="H17" s="10" t="s">
        <v>127</v>
      </c>
      <c r="I17" s="10" t="s">
        <v>88</v>
      </c>
      <c r="J17" s="4">
        <v>2088</v>
      </c>
      <c r="K17" s="10" t="s">
        <v>161</v>
      </c>
      <c r="L17" s="12">
        <v>98560.000000000015</v>
      </c>
      <c r="M17" s="10"/>
    </row>
    <row r="18" spans="1:13" s="4" customFormat="1" ht="15.75" x14ac:dyDescent="0.25">
      <c r="A18" s="13">
        <v>31</v>
      </c>
      <c r="B18" s="10" t="s">
        <v>80</v>
      </c>
      <c r="C18" s="10" t="s">
        <v>81</v>
      </c>
      <c r="D18" s="11">
        <v>30266</v>
      </c>
      <c r="E18" s="11">
        <v>38122</v>
      </c>
      <c r="F18" s="10" t="s">
        <v>118</v>
      </c>
      <c r="G18" s="10" t="s">
        <v>30</v>
      </c>
      <c r="H18" s="10" t="s">
        <v>145</v>
      </c>
      <c r="I18" s="10" t="s">
        <v>154</v>
      </c>
      <c r="J18" s="4">
        <v>2193</v>
      </c>
      <c r="K18" s="10" t="s">
        <v>179</v>
      </c>
      <c r="L18" s="12">
        <v>26880.000000000004</v>
      </c>
      <c r="M18" s="10"/>
    </row>
    <row r="19" spans="1:13" s="4" customFormat="1" ht="15.75" x14ac:dyDescent="0.25">
      <c r="A19" s="13">
        <v>4</v>
      </c>
      <c r="B19" s="10" t="s">
        <v>22</v>
      </c>
      <c r="C19" s="10" t="s">
        <v>17</v>
      </c>
      <c r="D19" s="11">
        <v>30049</v>
      </c>
      <c r="E19" s="11">
        <v>38122</v>
      </c>
      <c r="F19" s="10" t="s">
        <v>26</v>
      </c>
      <c r="G19" s="10" t="s">
        <v>30</v>
      </c>
      <c r="H19" s="10" t="s">
        <v>87</v>
      </c>
      <c r="I19" s="10" t="s">
        <v>88</v>
      </c>
      <c r="J19" s="4">
        <v>2088</v>
      </c>
      <c r="K19" s="10" t="s">
        <v>89</v>
      </c>
      <c r="L19" s="12">
        <v>75040</v>
      </c>
      <c r="M19" s="10"/>
    </row>
    <row r="20" spans="1:13" s="4" customFormat="1" ht="15.75" x14ac:dyDescent="0.25">
      <c r="A20" s="13">
        <v>22</v>
      </c>
      <c r="B20" s="10" t="s">
        <v>58</v>
      </c>
      <c r="C20" s="10" t="s">
        <v>62</v>
      </c>
      <c r="D20" s="11">
        <v>30083</v>
      </c>
      <c r="E20" s="11">
        <v>38122</v>
      </c>
      <c r="F20" s="10" t="s">
        <v>117</v>
      </c>
      <c r="G20" s="10" t="s">
        <v>30</v>
      </c>
      <c r="H20" s="10" t="s">
        <v>136</v>
      </c>
      <c r="I20" s="10" t="s">
        <v>188</v>
      </c>
      <c r="J20" s="4">
        <v>2196</v>
      </c>
      <c r="K20" s="10" t="s">
        <v>170</v>
      </c>
      <c r="L20" s="12">
        <v>34720</v>
      </c>
      <c r="M20" s="10"/>
    </row>
    <row r="21" spans="1:13" s="4" customFormat="1" ht="15.75" x14ac:dyDescent="0.25">
      <c r="A21" s="13">
        <v>12</v>
      </c>
      <c r="B21" s="10" t="s">
        <v>42</v>
      </c>
      <c r="C21" s="10" t="s">
        <v>43</v>
      </c>
      <c r="D21" s="11">
        <v>25234</v>
      </c>
      <c r="E21" s="11">
        <v>38237</v>
      </c>
      <c r="F21" s="10" t="s">
        <v>107</v>
      </c>
      <c r="G21" s="10" t="s">
        <v>9</v>
      </c>
      <c r="H21" s="10" t="s">
        <v>126</v>
      </c>
      <c r="I21" s="10" t="s">
        <v>148</v>
      </c>
      <c r="J21" s="4">
        <v>2065</v>
      </c>
      <c r="K21" s="10" t="s">
        <v>160</v>
      </c>
      <c r="L21" s="12">
        <v>87360.000000000015</v>
      </c>
      <c r="M21" s="10"/>
    </row>
    <row r="22" spans="1:13" s="4" customFormat="1" ht="15.75" x14ac:dyDescent="0.25">
      <c r="A22" s="9">
        <v>13</v>
      </c>
      <c r="B22" s="10" t="s">
        <v>44</v>
      </c>
      <c r="C22" s="10" t="s">
        <v>45</v>
      </c>
      <c r="D22" s="11">
        <v>30052</v>
      </c>
      <c r="E22" s="11">
        <v>38122</v>
      </c>
      <c r="F22" s="10" t="s">
        <v>108</v>
      </c>
      <c r="G22" s="10" t="s">
        <v>30</v>
      </c>
      <c r="H22" s="10" t="s">
        <v>127</v>
      </c>
      <c r="I22" s="10" t="s">
        <v>88</v>
      </c>
      <c r="J22" s="4">
        <v>2088</v>
      </c>
      <c r="K22" s="10" t="s">
        <v>161</v>
      </c>
      <c r="L22" s="12">
        <v>98560.000000000015</v>
      </c>
      <c r="M22" s="10"/>
    </row>
    <row r="23" spans="1:13" s="4" customFormat="1" ht="15.75" x14ac:dyDescent="0.25">
      <c r="A23" s="13">
        <v>21</v>
      </c>
      <c r="B23" s="10" t="s">
        <v>60</v>
      </c>
      <c r="C23" s="10" t="s">
        <v>61</v>
      </c>
      <c r="D23" s="11">
        <v>25234</v>
      </c>
      <c r="E23" s="11">
        <v>38237</v>
      </c>
      <c r="F23" s="10" t="s">
        <v>116</v>
      </c>
      <c r="G23" s="10" t="s">
        <v>9</v>
      </c>
      <c r="H23" s="10" t="s">
        <v>135</v>
      </c>
      <c r="I23" s="10" t="s">
        <v>157</v>
      </c>
      <c r="J23" s="4">
        <v>2040</v>
      </c>
      <c r="K23" s="10" t="s">
        <v>169</v>
      </c>
      <c r="L23" s="12">
        <v>72800</v>
      </c>
      <c r="M23" s="10"/>
    </row>
    <row r="24" spans="1:13" s="4" customFormat="1" ht="15.75" x14ac:dyDescent="0.25">
      <c r="A24" s="13">
        <v>30</v>
      </c>
      <c r="B24" s="10" t="s">
        <v>79</v>
      </c>
      <c r="C24" s="10" t="s">
        <v>78</v>
      </c>
      <c r="D24" s="11">
        <v>25324</v>
      </c>
      <c r="E24" s="11">
        <v>38237</v>
      </c>
      <c r="F24" s="10" t="s">
        <v>124</v>
      </c>
      <c r="G24" s="10" t="s">
        <v>31</v>
      </c>
      <c r="H24" s="10" t="s">
        <v>144</v>
      </c>
      <c r="I24" s="10" t="s">
        <v>153</v>
      </c>
      <c r="J24" s="4">
        <v>2093</v>
      </c>
      <c r="K24" s="10" t="s">
        <v>178</v>
      </c>
      <c r="L24" s="12">
        <v>98560.000000000015</v>
      </c>
      <c r="M24" s="10"/>
    </row>
    <row r="25" spans="1:13" s="4" customFormat="1" ht="15.75" x14ac:dyDescent="0.25">
      <c r="A25" s="9">
        <v>3</v>
      </c>
      <c r="B25" s="10" t="s">
        <v>21</v>
      </c>
      <c r="C25" s="10" t="s">
        <v>16</v>
      </c>
      <c r="D25" s="11">
        <v>25384</v>
      </c>
      <c r="E25" s="11">
        <v>38237</v>
      </c>
      <c r="F25" s="10" t="s">
        <v>25</v>
      </c>
      <c r="G25" s="10" t="s">
        <v>9</v>
      </c>
      <c r="H25" s="10" t="s">
        <v>84</v>
      </c>
      <c r="I25" s="10" t="s">
        <v>85</v>
      </c>
      <c r="J25" s="4">
        <v>2065</v>
      </c>
      <c r="K25" s="10" t="s">
        <v>86</v>
      </c>
      <c r="L25" s="12">
        <v>85120.000000000015</v>
      </c>
      <c r="M25" s="10"/>
    </row>
    <row r="26" spans="1:13" s="4" customFormat="1" ht="15.75" x14ac:dyDescent="0.25">
      <c r="A26" s="13">
        <v>6</v>
      </c>
      <c r="B26" s="10" t="s">
        <v>24</v>
      </c>
      <c r="C26" s="10" t="s">
        <v>19</v>
      </c>
      <c r="D26" s="11">
        <v>23225</v>
      </c>
      <c r="E26" s="11">
        <v>38971</v>
      </c>
      <c r="F26" s="10" t="s">
        <v>83</v>
      </c>
      <c r="G26" s="10" t="s">
        <v>28</v>
      </c>
      <c r="H26" s="10" t="s">
        <v>93</v>
      </c>
      <c r="I26" s="10" t="s">
        <v>94</v>
      </c>
      <c r="J26" s="4">
        <v>2234</v>
      </c>
      <c r="K26" s="10" t="s">
        <v>95</v>
      </c>
      <c r="L26" s="12">
        <v>48160.000000000007</v>
      </c>
      <c r="M26" s="10"/>
    </row>
    <row r="27" spans="1:13" s="4" customFormat="1" ht="15.75" x14ac:dyDescent="0.25">
      <c r="A27" s="13">
        <v>24</v>
      </c>
      <c r="B27" s="10" t="s">
        <v>65</v>
      </c>
      <c r="C27" s="10" t="s">
        <v>66</v>
      </c>
      <c r="D27" s="11">
        <v>23257</v>
      </c>
      <c r="E27" s="11">
        <v>38971</v>
      </c>
      <c r="F27" s="10" t="s">
        <v>26</v>
      </c>
      <c r="G27" s="10" t="s">
        <v>28</v>
      </c>
      <c r="H27" s="10" t="s">
        <v>138</v>
      </c>
      <c r="I27" s="10" t="s">
        <v>181</v>
      </c>
      <c r="J27" s="4">
        <v>2192</v>
      </c>
      <c r="K27" s="10" t="s">
        <v>172</v>
      </c>
      <c r="L27" s="12">
        <v>62720.000000000007</v>
      </c>
      <c r="M27" s="10"/>
    </row>
    <row r="28" spans="1:13" s="4" customFormat="1" ht="15.75" x14ac:dyDescent="0.25">
      <c r="A28" s="9">
        <v>15</v>
      </c>
      <c r="B28" s="10" t="s">
        <v>48</v>
      </c>
      <c r="C28" s="10" t="s">
        <v>49</v>
      </c>
      <c r="D28" s="11">
        <v>23319</v>
      </c>
      <c r="E28" s="11">
        <v>38971</v>
      </c>
      <c r="F28" s="10" t="s">
        <v>109</v>
      </c>
      <c r="G28" s="10" t="s">
        <v>28</v>
      </c>
      <c r="H28" s="10" t="s">
        <v>129</v>
      </c>
      <c r="I28" s="10" t="s">
        <v>150</v>
      </c>
      <c r="J28" s="4">
        <v>2230</v>
      </c>
      <c r="K28" s="10" t="s">
        <v>163</v>
      </c>
      <c r="L28" s="12">
        <v>34720</v>
      </c>
      <c r="M28" s="10"/>
    </row>
    <row r="29" spans="1:13" s="4" customFormat="1" ht="15.75" x14ac:dyDescent="0.25">
      <c r="A29" s="13">
        <v>20</v>
      </c>
      <c r="B29" s="10" t="s">
        <v>58</v>
      </c>
      <c r="C29" s="10" t="s">
        <v>59</v>
      </c>
      <c r="D29" s="11">
        <v>27379</v>
      </c>
      <c r="E29" s="11">
        <v>39552</v>
      </c>
      <c r="F29" s="10" t="s">
        <v>114</v>
      </c>
      <c r="G29" s="10" t="s">
        <v>31</v>
      </c>
      <c r="H29" s="10" t="s">
        <v>134</v>
      </c>
      <c r="I29" s="10" t="s">
        <v>156</v>
      </c>
      <c r="J29" s="4">
        <v>2039</v>
      </c>
      <c r="K29" s="10" t="s">
        <v>168</v>
      </c>
      <c r="L29" s="12">
        <v>50400.000000000007</v>
      </c>
      <c r="M29" s="10"/>
    </row>
    <row r="30" spans="1:13" s="4" customFormat="1" ht="15.75" x14ac:dyDescent="0.25">
      <c r="A30" s="9">
        <v>11</v>
      </c>
      <c r="B30" s="10" t="s">
        <v>40</v>
      </c>
      <c r="C30" s="10" t="s">
        <v>41</v>
      </c>
      <c r="D30" s="11">
        <v>27136</v>
      </c>
      <c r="E30" s="11">
        <v>39552</v>
      </c>
      <c r="F30" s="10" t="s">
        <v>106</v>
      </c>
      <c r="G30" s="10" t="s">
        <v>28</v>
      </c>
      <c r="H30" s="10" t="s">
        <v>125</v>
      </c>
      <c r="I30" s="10" t="s">
        <v>147</v>
      </c>
      <c r="J30" s="4">
        <v>2108</v>
      </c>
      <c r="K30" s="10" t="s">
        <v>159</v>
      </c>
      <c r="L30" s="12">
        <v>42560.000000000007</v>
      </c>
      <c r="M30" s="10"/>
    </row>
    <row r="31" spans="1:13" s="4" customFormat="1" ht="15.75" x14ac:dyDescent="0.25">
      <c r="A31" s="13">
        <v>29</v>
      </c>
      <c r="B31" s="10" t="s">
        <v>75</v>
      </c>
      <c r="C31" s="10" t="s">
        <v>76</v>
      </c>
      <c r="D31" s="11">
        <v>27228</v>
      </c>
      <c r="E31" s="11">
        <v>39552</v>
      </c>
      <c r="F31" s="10" t="s">
        <v>196</v>
      </c>
      <c r="G31" s="10" t="s">
        <v>28</v>
      </c>
      <c r="H31" s="10" t="s">
        <v>143</v>
      </c>
      <c r="I31" s="10" t="s">
        <v>185</v>
      </c>
      <c r="J31" s="4">
        <v>2067</v>
      </c>
      <c r="K31" s="10" t="s">
        <v>177</v>
      </c>
      <c r="L31" s="12">
        <v>36960</v>
      </c>
      <c r="M31" s="10"/>
    </row>
    <row r="32" spans="1:13" s="4" customFormat="1" ht="15.75" x14ac:dyDescent="0.25">
      <c r="A32" s="13">
        <v>28</v>
      </c>
      <c r="B32" s="10" t="s">
        <v>73</v>
      </c>
      <c r="C32" s="10" t="s">
        <v>74</v>
      </c>
      <c r="D32" s="11">
        <v>26902</v>
      </c>
      <c r="E32" s="11">
        <v>39853</v>
      </c>
      <c r="F32" s="10" t="s">
        <v>122</v>
      </c>
      <c r="G32" s="4" t="s">
        <v>123</v>
      </c>
      <c r="H32" s="10" t="s">
        <v>142</v>
      </c>
      <c r="I32" s="10" t="s">
        <v>190</v>
      </c>
      <c r="J32" s="4">
        <v>2142</v>
      </c>
      <c r="K32" s="10" t="s">
        <v>176</v>
      </c>
      <c r="L32" s="12">
        <v>88480.000000000015</v>
      </c>
      <c r="M32" s="10"/>
    </row>
    <row r="33" spans="1:13" s="4" customFormat="1" ht="15.75" x14ac:dyDescent="0.25">
      <c r="A33" s="9">
        <v>19</v>
      </c>
      <c r="B33" s="10" t="s">
        <v>56</v>
      </c>
      <c r="C33" s="10" t="s">
        <v>57</v>
      </c>
      <c r="D33" s="11">
        <v>26778</v>
      </c>
      <c r="E33" s="11">
        <v>39857</v>
      </c>
      <c r="F33" s="10" t="s">
        <v>113</v>
      </c>
      <c r="G33" s="4" t="s">
        <v>32</v>
      </c>
      <c r="H33" s="10" t="s">
        <v>133</v>
      </c>
      <c r="I33" s="10" t="s">
        <v>155</v>
      </c>
      <c r="J33" s="4">
        <v>2220</v>
      </c>
      <c r="K33" s="10" t="s">
        <v>167</v>
      </c>
      <c r="L33" s="12">
        <v>88480.000000000015</v>
      </c>
      <c r="M33" s="10"/>
    </row>
    <row r="34" spans="1:13" s="4" customFormat="1" ht="15.75" x14ac:dyDescent="0.25">
      <c r="A34" s="9">
        <v>1</v>
      </c>
      <c r="B34" s="4" t="s">
        <v>20</v>
      </c>
      <c r="C34" s="4" t="s">
        <v>15</v>
      </c>
      <c r="D34" s="11">
        <v>26722</v>
      </c>
      <c r="E34" s="11">
        <v>39857</v>
      </c>
      <c r="F34" s="4" t="s">
        <v>8</v>
      </c>
      <c r="G34" s="4" t="s">
        <v>32</v>
      </c>
      <c r="H34" s="4" t="s">
        <v>11</v>
      </c>
      <c r="I34" s="4" t="s">
        <v>10</v>
      </c>
      <c r="J34" s="4">
        <v>2113</v>
      </c>
      <c r="K34" s="4" t="s">
        <v>12</v>
      </c>
      <c r="L34" s="12">
        <v>98560.000000000015</v>
      </c>
      <c r="M34" s="10"/>
    </row>
    <row r="35" spans="1:13" s="4" customFormat="1" ht="15.75" x14ac:dyDescent="0.25">
      <c r="A35" s="13">
        <v>10</v>
      </c>
      <c r="B35" s="10" t="s">
        <v>38</v>
      </c>
      <c r="C35" s="10" t="s">
        <v>39</v>
      </c>
      <c r="D35" s="11">
        <v>26870</v>
      </c>
      <c r="E35" s="11">
        <v>39858</v>
      </c>
      <c r="F35" s="10" t="s">
        <v>195</v>
      </c>
      <c r="G35" s="4" t="s">
        <v>32</v>
      </c>
      <c r="H35" s="10" t="s">
        <v>104</v>
      </c>
      <c r="I35" s="10" t="s">
        <v>105</v>
      </c>
      <c r="J35" s="4">
        <v>2060</v>
      </c>
      <c r="K35" s="10" t="s">
        <v>158</v>
      </c>
      <c r="L35" s="12">
        <v>31360.000000000004</v>
      </c>
      <c r="M35" s="10"/>
    </row>
    <row r="36" spans="1:13" s="4" customFormat="1" ht="15.75" x14ac:dyDescent="0.25">
      <c r="A36" s="13">
        <v>12</v>
      </c>
      <c r="B36" s="10" t="s">
        <v>42</v>
      </c>
      <c r="C36" s="10" t="s">
        <v>43</v>
      </c>
      <c r="D36" s="11">
        <v>25234</v>
      </c>
      <c r="E36" s="11">
        <v>38237</v>
      </c>
      <c r="F36" s="10" t="s">
        <v>107</v>
      </c>
      <c r="G36" s="10" t="s">
        <v>9</v>
      </c>
      <c r="H36" s="10" t="s">
        <v>126</v>
      </c>
      <c r="I36" s="10" t="s">
        <v>148</v>
      </c>
      <c r="J36" s="4">
        <v>2065</v>
      </c>
      <c r="K36" s="10" t="s">
        <v>160</v>
      </c>
      <c r="L36" s="12">
        <v>87360.000000000015</v>
      </c>
      <c r="M36" s="10"/>
    </row>
    <row r="37" spans="1:13" s="4" customFormat="1" ht="15.75" x14ac:dyDescent="0.25">
      <c r="L37" s="5"/>
    </row>
    <row r="38" spans="1:13" s="4" customFormat="1" ht="15.75" x14ac:dyDescent="0.25">
      <c r="L38" s="5"/>
    </row>
    <row r="39" spans="1:13" s="4" customFormat="1" ht="15.75" x14ac:dyDescent="0.25">
      <c r="L39" s="5"/>
    </row>
    <row r="40" spans="1:13" s="4" customFormat="1" ht="15.75" x14ac:dyDescent="0.25">
      <c r="L40" s="5"/>
    </row>
    <row r="41" spans="1:13" s="4" customFormat="1" ht="15.75" x14ac:dyDescent="0.25">
      <c r="L41" s="5"/>
    </row>
    <row r="42" spans="1:13" s="4" customFormat="1" ht="15.75" x14ac:dyDescent="0.25">
      <c r="L42" s="5"/>
    </row>
    <row r="43" spans="1:13" s="4" customFormat="1" ht="15.75" x14ac:dyDescent="0.25">
      <c r="L43" s="5"/>
    </row>
    <row r="44" spans="1:13" s="4" customFormat="1" ht="15.75" x14ac:dyDescent="0.25">
      <c r="L44" s="5"/>
    </row>
    <row r="45" spans="1:13" s="4" customFormat="1" ht="15.75" x14ac:dyDescent="0.25">
      <c r="L45" s="5"/>
    </row>
    <row r="46" spans="1:13" s="4" customFormat="1" ht="15.75" x14ac:dyDescent="0.25">
      <c r="L46" s="5"/>
    </row>
    <row r="47" spans="1:13" s="4" customFormat="1" ht="15.75" x14ac:dyDescent="0.25">
      <c r="L47" s="5"/>
    </row>
    <row r="48" spans="1:13" s="4" customFormat="1" ht="15.75" x14ac:dyDescent="0.25">
      <c r="L48" s="5"/>
    </row>
    <row r="49" spans="12:12" s="4" customFormat="1" ht="15.75" x14ac:dyDescent="0.25">
      <c r="L49" s="5"/>
    </row>
    <row r="50" spans="12:12" s="4" customFormat="1" ht="15.75" x14ac:dyDescent="0.25">
      <c r="L50" s="5"/>
    </row>
    <row r="51" spans="12:12" s="4" customFormat="1" ht="15.75" x14ac:dyDescent="0.25">
      <c r="L51" s="5"/>
    </row>
    <row r="52" spans="12:12" s="4" customFormat="1" ht="15.75" x14ac:dyDescent="0.25">
      <c r="L52" s="5"/>
    </row>
    <row r="53" spans="12:12" s="4" customFormat="1" ht="15.75" x14ac:dyDescent="0.25">
      <c r="L53" s="5"/>
    </row>
    <row r="54" spans="12:12" s="4" customFormat="1" ht="15.75" x14ac:dyDescent="0.25">
      <c r="L54" s="5"/>
    </row>
    <row r="55" spans="12:12" s="4" customFormat="1" ht="15.75" x14ac:dyDescent="0.25">
      <c r="L55" s="5"/>
    </row>
    <row r="56" spans="12:12" s="4" customFormat="1" ht="15.75" x14ac:dyDescent="0.25">
      <c r="L56" s="5"/>
    </row>
    <row r="57" spans="12:12" s="4" customFormat="1" ht="15.75" x14ac:dyDescent="0.25">
      <c r="L57" s="5"/>
    </row>
    <row r="58" spans="12:12" s="4" customFormat="1" ht="15.75" x14ac:dyDescent="0.25">
      <c r="L58" s="5"/>
    </row>
    <row r="59" spans="12:12" s="4" customFormat="1" ht="15.75" x14ac:dyDescent="0.25">
      <c r="L59" s="5"/>
    </row>
    <row r="60" spans="12:12" s="4" customFormat="1" ht="15.75" x14ac:dyDescent="0.25">
      <c r="L60" s="5"/>
    </row>
    <row r="61" spans="12:12" s="4" customFormat="1" ht="15.75" x14ac:dyDescent="0.25">
      <c r="L61" s="5"/>
    </row>
    <row r="62" spans="12:12" s="4" customFormat="1" ht="15.75" x14ac:dyDescent="0.25">
      <c r="L62" s="5"/>
    </row>
    <row r="63" spans="12:12" s="4" customFormat="1" ht="15.75" x14ac:dyDescent="0.25">
      <c r="L63" s="5"/>
    </row>
    <row r="64" spans="12:12" s="4" customFormat="1" ht="15.75" x14ac:dyDescent="0.25">
      <c r="L64" s="5"/>
    </row>
    <row r="65" spans="12:12" s="4" customFormat="1" ht="15.75" x14ac:dyDescent="0.25">
      <c r="L65" s="5"/>
    </row>
    <row r="66" spans="12:12" s="4" customFormat="1" ht="15.75" x14ac:dyDescent="0.25">
      <c r="L66" s="5"/>
    </row>
    <row r="67" spans="12:12" s="4" customFormat="1" ht="15.75" x14ac:dyDescent="0.25">
      <c r="L67" s="5"/>
    </row>
    <row r="68" spans="12:12" s="4" customFormat="1" ht="15.75" x14ac:dyDescent="0.25">
      <c r="L68" s="5"/>
    </row>
    <row r="69" spans="12:12" s="4" customFormat="1" ht="15.75" x14ac:dyDescent="0.25">
      <c r="L69" s="5"/>
    </row>
    <row r="70" spans="12:12" s="4" customFormat="1" ht="15.75" x14ac:dyDescent="0.25">
      <c r="L70" s="5"/>
    </row>
    <row r="71" spans="12:12" s="4" customFormat="1" ht="15.75" x14ac:dyDescent="0.25">
      <c r="L71" s="5"/>
    </row>
    <row r="72" spans="12:12" s="4" customFormat="1" ht="15.75" x14ac:dyDescent="0.25">
      <c r="L72" s="5"/>
    </row>
    <row r="73" spans="12:12" s="4" customFormat="1" ht="15.75" x14ac:dyDescent="0.25">
      <c r="L73" s="5"/>
    </row>
    <row r="74" spans="12:12" s="4" customFormat="1" ht="15.75" x14ac:dyDescent="0.25">
      <c r="L74" s="5"/>
    </row>
    <row r="75" spans="12:12" s="4" customFormat="1" ht="15.75" x14ac:dyDescent="0.25">
      <c r="L75" s="5"/>
    </row>
    <row r="76" spans="12:12" s="4" customFormat="1" ht="15.75" x14ac:dyDescent="0.25">
      <c r="L76" s="5"/>
    </row>
    <row r="77" spans="12:12" s="4" customFormat="1" ht="15.75" x14ac:dyDescent="0.25">
      <c r="L77" s="5"/>
    </row>
    <row r="78" spans="12:12" s="4" customFormat="1" ht="15.75" x14ac:dyDescent="0.25">
      <c r="L78" s="5"/>
    </row>
    <row r="79" spans="12:12" s="4" customFormat="1" ht="15.75" x14ac:dyDescent="0.25">
      <c r="L79" s="5"/>
    </row>
    <row r="80" spans="12:12" s="4" customFormat="1" ht="15.75" x14ac:dyDescent="0.25">
      <c r="L80" s="5"/>
    </row>
    <row r="81" spans="12:12" s="4" customFormat="1" ht="15.75" x14ac:dyDescent="0.25">
      <c r="L81" s="5"/>
    </row>
    <row r="82" spans="12:12" s="4" customFormat="1" ht="15.75" x14ac:dyDescent="0.25">
      <c r="L82" s="5"/>
    </row>
    <row r="83" spans="12:12" s="4" customFormat="1" ht="15.75" x14ac:dyDescent="0.25">
      <c r="L83" s="5"/>
    </row>
    <row r="84" spans="12:12" s="4" customFormat="1" ht="15.75" x14ac:dyDescent="0.25">
      <c r="L84" s="5"/>
    </row>
    <row r="85" spans="12:12" s="4" customFormat="1" ht="15.75" x14ac:dyDescent="0.25">
      <c r="L85" s="5"/>
    </row>
    <row r="86" spans="12:12" s="4" customFormat="1" ht="15.75" x14ac:dyDescent="0.25">
      <c r="L86" s="5"/>
    </row>
    <row r="87" spans="12:12" s="4" customFormat="1" ht="15.75" x14ac:dyDescent="0.25">
      <c r="L87" s="5"/>
    </row>
    <row r="88" spans="12:12" s="4" customFormat="1" ht="15.75" x14ac:dyDescent="0.25">
      <c r="L88" s="5"/>
    </row>
    <row r="89" spans="12:12" s="4" customFormat="1" ht="15.75" x14ac:dyDescent="0.25">
      <c r="L89" s="5"/>
    </row>
    <row r="90" spans="12:12" s="4" customFormat="1" ht="15.75" x14ac:dyDescent="0.25">
      <c r="L90" s="5"/>
    </row>
    <row r="91" spans="12:12" s="4" customFormat="1" ht="15.75" x14ac:dyDescent="0.25">
      <c r="L91" s="5"/>
    </row>
    <row r="92" spans="12:12" s="4" customFormat="1" ht="15.75" x14ac:dyDescent="0.25">
      <c r="L92" s="5"/>
    </row>
    <row r="93" spans="12:12" s="4" customFormat="1" ht="15.75" x14ac:dyDescent="0.25">
      <c r="L93" s="5"/>
    </row>
    <row r="94" spans="12:12" s="4" customFormat="1" ht="15.75" x14ac:dyDescent="0.25">
      <c r="L94" s="5"/>
    </row>
    <row r="95" spans="12:12" s="4" customFormat="1" ht="15.75" x14ac:dyDescent="0.25">
      <c r="L95" s="5"/>
    </row>
    <row r="96" spans="12:12" s="4" customFormat="1" ht="15.75" x14ac:dyDescent="0.25">
      <c r="L96" s="5"/>
    </row>
    <row r="97" spans="12:12" s="4" customFormat="1" ht="15.75" x14ac:dyDescent="0.25">
      <c r="L97" s="5"/>
    </row>
    <row r="98" spans="12:12" s="4" customFormat="1" ht="15.75" x14ac:dyDescent="0.25">
      <c r="L98" s="5"/>
    </row>
    <row r="99" spans="12:12" s="4" customFormat="1" ht="15.75" x14ac:dyDescent="0.25">
      <c r="L99" s="5"/>
    </row>
    <row r="100" spans="12:12" s="4" customFormat="1" ht="15.75" x14ac:dyDescent="0.25">
      <c r="L100" s="5"/>
    </row>
    <row r="101" spans="12:12" s="4" customFormat="1" ht="15.75" x14ac:dyDescent="0.25">
      <c r="L101" s="5"/>
    </row>
    <row r="102" spans="12:12" s="4" customFormat="1" ht="15.75" x14ac:dyDescent="0.25">
      <c r="L102" s="5"/>
    </row>
    <row r="103" spans="12:12" s="4" customFormat="1" ht="15.75" x14ac:dyDescent="0.25">
      <c r="L103" s="5"/>
    </row>
    <row r="104" spans="12:12" s="4" customFormat="1" ht="15.75" x14ac:dyDescent="0.25">
      <c r="L104" s="5"/>
    </row>
    <row r="105" spans="12:12" s="4" customFormat="1" ht="15.75" x14ac:dyDescent="0.25">
      <c r="L105" s="5"/>
    </row>
    <row r="106" spans="12:12" s="4" customFormat="1" ht="15.75" x14ac:dyDescent="0.25">
      <c r="L106" s="5"/>
    </row>
    <row r="107" spans="12:12" s="4" customFormat="1" ht="15.75" x14ac:dyDescent="0.25">
      <c r="L107" s="5"/>
    </row>
    <row r="108" spans="12:12" s="4" customFormat="1" ht="15.75" x14ac:dyDescent="0.25">
      <c r="L108" s="5"/>
    </row>
    <row r="109" spans="12:12" s="4" customFormat="1" ht="15.75" x14ac:dyDescent="0.25">
      <c r="L109" s="5"/>
    </row>
    <row r="110" spans="12:12" s="4" customFormat="1" ht="15.75" x14ac:dyDescent="0.25">
      <c r="L110" s="5"/>
    </row>
    <row r="111" spans="12:12" s="4" customFormat="1" ht="15.75" x14ac:dyDescent="0.25">
      <c r="L111" s="5"/>
    </row>
    <row r="112" spans="12:12" s="4" customFormat="1" ht="15.75" x14ac:dyDescent="0.25">
      <c r="L112" s="5"/>
    </row>
    <row r="113" spans="12:12" s="4" customFormat="1" ht="15.75" x14ac:dyDescent="0.25">
      <c r="L113" s="5"/>
    </row>
    <row r="114" spans="12:12" s="4" customFormat="1" ht="15.75" x14ac:dyDescent="0.25">
      <c r="L114" s="5"/>
    </row>
    <row r="115" spans="12:12" s="4" customFormat="1" ht="15.75" x14ac:dyDescent="0.25">
      <c r="L115" s="5"/>
    </row>
    <row r="116" spans="12:12" s="4" customFormat="1" ht="15.75" x14ac:dyDescent="0.25">
      <c r="L116" s="5"/>
    </row>
    <row r="117" spans="12:12" s="4" customFormat="1" ht="15.75" x14ac:dyDescent="0.25">
      <c r="L117" s="5"/>
    </row>
    <row r="118" spans="12:12" s="4" customFormat="1" ht="15.75" x14ac:dyDescent="0.25">
      <c r="L118" s="5"/>
    </row>
    <row r="119" spans="12:12" s="4" customFormat="1" ht="15.75" x14ac:dyDescent="0.25">
      <c r="L119" s="5"/>
    </row>
    <row r="120" spans="12:12" s="4" customFormat="1" ht="15.75" x14ac:dyDescent="0.25">
      <c r="L120" s="5"/>
    </row>
    <row r="121" spans="12:12" s="4" customFormat="1" ht="15.75" x14ac:dyDescent="0.25">
      <c r="L121" s="5"/>
    </row>
    <row r="122" spans="12:12" s="4" customFormat="1" ht="15.75" x14ac:dyDescent="0.25">
      <c r="L122" s="5"/>
    </row>
    <row r="123" spans="12:12" s="4" customFormat="1" ht="15.75" x14ac:dyDescent="0.25">
      <c r="L123" s="5"/>
    </row>
    <row r="124" spans="12:12" s="4" customFormat="1" ht="15.75" x14ac:dyDescent="0.25">
      <c r="L124" s="5"/>
    </row>
    <row r="125" spans="12:12" s="4" customFormat="1" ht="15.75" x14ac:dyDescent="0.25">
      <c r="L125" s="5"/>
    </row>
    <row r="126" spans="12:12" s="4" customFormat="1" ht="15.75" x14ac:dyDescent="0.25">
      <c r="L126" s="5"/>
    </row>
    <row r="127" spans="12:12" s="4" customFormat="1" ht="15.75" x14ac:dyDescent="0.25">
      <c r="L127" s="5"/>
    </row>
    <row r="128" spans="12:12" s="4" customFormat="1" ht="15.75" x14ac:dyDescent="0.25">
      <c r="L128" s="5"/>
    </row>
    <row r="129" spans="12:12" s="4" customFormat="1" ht="15.75" x14ac:dyDescent="0.25">
      <c r="L129" s="5"/>
    </row>
    <row r="130" spans="12:12" s="4" customFormat="1" ht="15.75" x14ac:dyDescent="0.25">
      <c r="L130" s="5"/>
    </row>
    <row r="131" spans="12:12" s="4" customFormat="1" ht="15.75" x14ac:dyDescent="0.25">
      <c r="L131" s="5"/>
    </row>
    <row r="132" spans="12:12" s="4" customFormat="1" ht="15.75" x14ac:dyDescent="0.25">
      <c r="L132" s="5"/>
    </row>
    <row r="133" spans="12:12" s="4" customFormat="1" ht="15.75" x14ac:dyDescent="0.25">
      <c r="L133" s="5"/>
    </row>
    <row r="134" spans="12:12" s="4" customFormat="1" ht="15.75" x14ac:dyDescent="0.25">
      <c r="L134" s="5"/>
    </row>
    <row r="135" spans="12:12" s="4" customFormat="1" ht="15.75" x14ac:dyDescent="0.25">
      <c r="L135" s="5"/>
    </row>
    <row r="136" spans="12:12" s="4" customFormat="1" ht="15.75" x14ac:dyDescent="0.25">
      <c r="L136" s="5"/>
    </row>
    <row r="137" spans="12:12" s="4" customFormat="1" ht="15.75" x14ac:dyDescent="0.25">
      <c r="L137" s="5"/>
    </row>
    <row r="138" spans="12:12" s="4" customFormat="1" ht="15.75" x14ac:dyDescent="0.25">
      <c r="L138" s="5"/>
    </row>
    <row r="139" spans="12:12" s="4" customFormat="1" ht="15.75" x14ac:dyDescent="0.25">
      <c r="L139" s="5"/>
    </row>
    <row r="140" spans="12:12" s="4" customFormat="1" ht="15.75" x14ac:dyDescent="0.25">
      <c r="L140" s="5"/>
    </row>
    <row r="141" spans="12:12" s="4" customFormat="1" ht="15.75" x14ac:dyDescent="0.25">
      <c r="L141" s="5"/>
    </row>
    <row r="142" spans="12:12" s="4" customFormat="1" ht="15.75" x14ac:dyDescent="0.25">
      <c r="L142" s="5"/>
    </row>
    <row r="143" spans="12:12" s="4" customFormat="1" ht="15.75" x14ac:dyDescent="0.25">
      <c r="L143" s="5"/>
    </row>
    <row r="144" spans="12:12" s="4" customFormat="1" ht="15.75" x14ac:dyDescent="0.25">
      <c r="L144" s="5"/>
    </row>
    <row r="145" spans="12:12" s="4" customFormat="1" ht="15.75" x14ac:dyDescent="0.25">
      <c r="L145" s="5"/>
    </row>
    <row r="146" spans="12:12" s="4" customFormat="1" ht="15.75" x14ac:dyDescent="0.25">
      <c r="L146" s="5"/>
    </row>
    <row r="147" spans="12:12" s="4" customFormat="1" ht="15.75" x14ac:dyDescent="0.25">
      <c r="L147" s="5"/>
    </row>
    <row r="148" spans="12:12" s="4" customFormat="1" ht="15.75" x14ac:dyDescent="0.25">
      <c r="L148" s="5"/>
    </row>
    <row r="149" spans="12:12" s="4" customFormat="1" ht="15.75" x14ac:dyDescent="0.25">
      <c r="L149" s="5"/>
    </row>
    <row r="150" spans="12:12" s="4" customFormat="1" ht="15.75" x14ac:dyDescent="0.25">
      <c r="L150" s="5"/>
    </row>
    <row r="151" spans="12:12" s="4" customFormat="1" ht="15.75" x14ac:dyDescent="0.25">
      <c r="L151" s="5"/>
    </row>
    <row r="152" spans="12:12" s="4" customFormat="1" ht="15.75" x14ac:dyDescent="0.25">
      <c r="L152" s="5"/>
    </row>
    <row r="153" spans="12:12" s="4" customFormat="1" ht="15.75" x14ac:dyDescent="0.25">
      <c r="L153" s="5"/>
    </row>
    <row r="154" spans="12:12" s="4" customFormat="1" ht="15.75" x14ac:dyDescent="0.25">
      <c r="L154" s="5"/>
    </row>
    <row r="155" spans="12:12" s="4" customFormat="1" ht="15.75" x14ac:dyDescent="0.25">
      <c r="L155" s="5"/>
    </row>
    <row r="156" spans="12:12" s="4" customFormat="1" ht="15.75" x14ac:dyDescent="0.25">
      <c r="L156" s="5"/>
    </row>
    <row r="157" spans="12:12" s="4" customFormat="1" ht="15.75" x14ac:dyDescent="0.25">
      <c r="L157" s="5"/>
    </row>
    <row r="158" spans="12:12" s="4" customFormat="1" ht="15.75" x14ac:dyDescent="0.25">
      <c r="L158" s="5"/>
    </row>
    <row r="159" spans="12:12" s="4" customFormat="1" ht="15.75" x14ac:dyDescent="0.25">
      <c r="L159" s="5"/>
    </row>
    <row r="160" spans="12:12" s="4" customFormat="1" ht="15.75" x14ac:dyDescent="0.25">
      <c r="L160" s="5"/>
    </row>
    <row r="161" spans="12:12" s="4" customFormat="1" ht="15.75" x14ac:dyDescent="0.25">
      <c r="L161" s="5"/>
    </row>
    <row r="162" spans="12:12" s="4" customFormat="1" ht="15.75" x14ac:dyDescent="0.25">
      <c r="L162" s="5"/>
    </row>
    <row r="163" spans="12:12" s="4" customFormat="1" ht="15.75" x14ac:dyDescent="0.25">
      <c r="L163" s="5"/>
    </row>
    <row r="164" spans="12:12" s="4" customFormat="1" ht="15.75" x14ac:dyDescent="0.25">
      <c r="L164" s="5"/>
    </row>
    <row r="165" spans="12:12" s="4" customFormat="1" ht="15.75" x14ac:dyDescent="0.25">
      <c r="L165" s="5"/>
    </row>
    <row r="166" spans="12:12" s="4" customFormat="1" ht="15.75" x14ac:dyDescent="0.25">
      <c r="L166" s="5"/>
    </row>
    <row r="167" spans="12:12" s="4" customFormat="1" ht="15.75" x14ac:dyDescent="0.25">
      <c r="L167" s="5"/>
    </row>
    <row r="168" spans="12:12" s="4" customFormat="1" ht="15.75" x14ac:dyDescent="0.25">
      <c r="L168" s="5"/>
    </row>
    <row r="169" spans="12:12" s="4" customFormat="1" ht="15.75" x14ac:dyDescent="0.25">
      <c r="L169" s="5"/>
    </row>
    <row r="170" spans="12:12" s="4" customFormat="1" ht="15.75" x14ac:dyDescent="0.25">
      <c r="L170" s="5"/>
    </row>
    <row r="171" spans="12:12" s="4" customFormat="1" ht="15.75" x14ac:dyDescent="0.25">
      <c r="L171" s="5"/>
    </row>
    <row r="172" spans="12:12" s="4" customFormat="1" ht="15.75" x14ac:dyDescent="0.25">
      <c r="L172" s="5"/>
    </row>
    <row r="173" spans="12:12" s="4" customFormat="1" ht="15.75" x14ac:dyDescent="0.25">
      <c r="L173" s="5"/>
    </row>
    <row r="174" spans="12:12" s="4" customFormat="1" ht="15.75" x14ac:dyDescent="0.25">
      <c r="L174" s="5"/>
    </row>
    <row r="175" spans="12:12" s="4" customFormat="1" ht="15.75" x14ac:dyDescent="0.25">
      <c r="L175" s="5"/>
    </row>
    <row r="176" spans="12:12" s="4" customFormat="1" ht="15.75" x14ac:dyDescent="0.25">
      <c r="L176" s="5"/>
    </row>
    <row r="177" spans="12:12" s="4" customFormat="1" ht="15.75" x14ac:dyDescent="0.25">
      <c r="L177" s="5"/>
    </row>
    <row r="178" spans="12:12" s="4" customFormat="1" ht="15.75" x14ac:dyDescent="0.25">
      <c r="L178" s="5"/>
    </row>
    <row r="179" spans="12:12" s="4" customFormat="1" ht="15.75" x14ac:dyDescent="0.25">
      <c r="L179" s="5"/>
    </row>
    <row r="180" spans="12:12" s="4" customFormat="1" ht="15.75" x14ac:dyDescent="0.25">
      <c r="L180" s="5"/>
    </row>
    <row r="181" spans="12:12" s="4" customFormat="1" ht="15.75" x14ac:dyDescent="0.25">
      <c r="L181" s="5"/>
    </row>
    <row r="182" spans="12:12" s="4" customFormat="1" ht="15.75" x14ac:dyDescent="0.25">
      <c r="L182" s="5"/>
    </row>
    <row r="183" spans="12:12" s="4" customFormat="1" ht="15.75" x14ac:dyDescent="0.25">
      <c r="L183" s="5"/>
    </row>
    <row r="184" spans="12:12" s="4" customFormat="1" ht="15.75" x14ac:dyDescent="0.25">
      <c r="L184" s="5"/>
    </row>
    <row r="185" spans="12:12" s="4" customFormat="1" ht="15.75" x14ac:dyDescent="0.25">
      <c r="L185" s="5"/>
    </row>
    <row r="186" spans="12:12" s="4" customFormat="1" ht="15.75" x14ac:dyDescent="0.25">
      <c r="L186" s="5"/>
    </row>
    <row r="187" spans="12:12" s="4" customFormat="1" ht="15.75" x14ac:dyDescent="0.25">
      <c r="L187" s="5"/>
    </row>
    <row r="188" spans="12:12" s="4" customFormat="1" ht="15.75" x14ac:dyDescent="0.25">
      <c r="L188" s="5"/>
    </row>
    <row r="189" spans="12:12" s="4" customFormat="1" ht="15.75" x14ac:dyDescent="0.25">
      <c r="L189" s="5"/>
    </row>
    <row r="190" spans="12:12" s="4" customFormat="1" ht="15.75" x14ac:dyDescent="0.25">
      <c r="L190" s="5"/>
    </row>
    <row r="191" spans="12:12" s="4" customFormat="1" ht="15.75" x14ac:dyDescent="0.25">
      <c r="L191" s="5"/>
    </row>
    <row r="192" spans="12:12" s="4" customFormat="1" ht="15.75" x14ac:dyDescent="0.25">
      <c r="L192" s="5"/>
    </row>
    <row r="193" spans="12:12" s="4" customFormat="1" ht="15.75" x14ac:dyDescent="0.25">
      <c r="L193" s="5"/>
    </row>
    <row r="194" spans="12:12" s="4" customFormat="1" ht="15.75" x14ac:dyDescent="0.25">
      <c r="L194" s="5"/>
    </row>
    <row r="195" spans="12:12" s="4" customFormat="1" ht="15.75" x14ac:dyDescent="0.25">
      <c r="L195" s="5"/>
    </row>
    <row r="196" spans="12:12" s="4" customFormat="1" ht="15.75" x14ac:dyDescent="0.25">
      <c r="L196" s="5"/>
    </row>
    <row r="197" spans="12:12" s="4" customFormat="1" ht="15.75" x14ac:dyDescent="0.25">
      <c r="L197" s="5"/>
    </row>
    <row r="198" spans="12:12" s="4" customFormat="1" ht="15.75" x14ac:dyDescent="0.25">
      <c r="L198" s="5"/>
    </row>
    <row r="199" spans="12:12" s="4" customFormat="1" ht="15.75" x14ac:dyDescent="0.25">
      <c r="L199" s="5"/>
    </row>
    <row r="200" spans="12:12" s="4" customFormat="1" ht="15.75" x14ac:dyDescent="0.25">
      <c r="L200" s="5"/>
    </row>
    <row r="201" spans="12:12" s="4" customFormat="1" ht="15.75" x14ac:dyDescent="0.25">
      <c r="L201" s="5"/>
    </row>
    <row r="202" spans="12:12" s="4" customFormat="1" ht="15.75" x14ac:dyDescent="0.25">
      <c r="L202" s="5"/>
    </row>
    <row r="203" spans="12:12" s="4" customFormat="1" ht="15.75" x14ac:dyDescent="0.25">
      <c r="L203" s="5"/>
    </row>
    <row r="204" spans="12:12" s="4" customFormat="1" ht="15.75" x14ac:dyDescent="0.25">
      <c r="L204" s="5"/>
    </row>
    <row r="205" spans="12:12" s="4" customFormat="1" ht="15.75" x14ac:dyDescent="0.25">
      <c r="L205" s="5"/>
    </row>
    <row r="206" spans="12:12" s="4" customFormat="1" ht="15.75" x14ac:dyDescent="0.25">
      <c r="L206" s="5"/>
    </row>
    <row r="207" spans="12:12" s="4" customFormat="1" ht="15.75" x14ac:dyDescent="0.25">
      <c r="L207" s="5"/>
    </row>
    <row r="208" spans="12:12" s="4" customFormat="1" ht="15.75" x14ac:dyDescent="0.25">
      <c r="L208" s="5"/>
    </row>
    <row r="209" spans="12:12" s="4" customFormat="1" ht="15.75" x14ac:dyDescent="0.25">
      <c r="L209" s="5"/>
    </row>
    <row r="210" spans="12:12" s="4" customFormat="1" ht="15.75" x14ac:dyDescent="0.25">
      <c r="L210" s="5"/>
    </row>
    <row r="211" spans="12:12" s="4" customFormat="1" ht="15.75" x14ac:dyDescent="0.25">
      <c r="L211" s="5"/>
    </row>
    <row r="212" spans="12:12" s="4" customFormat="1" ht="15.75" x14ac:dyDescent="0.25">
      <c r="L212" s="5"/>
    </row>
    <row r="213" spans="12:12" s="4" customFormat="1" ht="15.75" x14ac:dyDescent="0.25">
      <c r="L213" s="5"/>
    </row>
    <row r="214" spans="12:12" s="4" customFormat="1" ht="15.75" x14ac:dyDescent="0.25">
      <c r="L214" s="5"/>
    </row>
    <row r="215" spans="12:12" s="4" customFormat="1" ht="15.75" x14ac:dyDescent="0.25">
      <c r="L215" s="5"/>
    </row>
    <row r="216" spans="12:12" s="4" customFormat="1" ht="15.75" x14ac:dyDescent="0.25">
      <c r="L216" s="5"/>
    </row>
    <row r="217" spans="12:12" s="4" customFormat="1" ht="15.75" x14ac:dyDescent="0.25">
      <c r="L217" s="5"/>
    </row>
    <row r="218" spans="12:12" s="4" customFormat="1" ht="15.75" x14ac:dyDescent="0.25">
      <c r="L218" s="5"/>
    </row>
    <row r="219" spans="12:12" s="4" customFormat="1" ht="15.75" x14ac:dyDescent="0.25">
      <c r="L219" s="5"/>
    </row>
    <row r="220" spans="12:12" s="4" customFormat="1" ht="15.75" x14ac:dyDescent="0.25">
      <c r="L220" s="5"/>
    </row>
    <row r="221" spans="12:12" s="4" customFormat="1" ht="15.75" x14ac:dyDescent="0.25">
      <c r="L221" s="5"/>
    </row>
    <row r="222" spans="12:12" s="4" customFormat="1" ht="15.75" x14ac:dyDescent="0.25">
      <c r="L222" s="5"/>
    </row>
    <row r="223" spans="12:12" s="4" customFormat="1" ht="15.75" x14ac:dyDescent="0.25">
      <c r="L223" s="5"/>
    </row>
    <row r="224" spans="12:12" s="4" customFormat="1" ht="15.75" x14ac:dyDescent="0.25">
      <c r="L224" s="5"/>
    </row>
    <row r="225" spans="12:12" s="4" customFormat="1" ht="15.75" x14ac:dyDescent="0.25">
      <c r="L225" s="5"/>
    </row>
    <row r="226" spans="12:12" s="4" customFormat="1" ht="15.75" x14ac:dyDescent="0.25">
      <c r="L226" s="5"/>
    </row>
    <row r="227" spans="12:12" s="4" customFormat="1" ht="15.75" x14ac:dyDescent="0.25">
      <c r="L227" s="5"/>
    </row>
    <row r="228" spans="12:12" s="4" customFormat="1" ht="15.75" x14ac:dyDescent="0.25">
      <c r="L228" s="5"/>
    </row>
    <row r="229" spans="12:12" s="4" customFormat="1" ht="15.75" x14ac:dyDescent="0.25">
      <c r="L229" s="5"/>
    </row>
    <row r="230" spans="12:12" s="4" customFormat="1" ht="15.75" x14ac:dyDescent="0.25">
      <c r="L230" s="5"/>
    </row>
    <row r="231" spans="12:12" s="4" customFormat="1" ht="15.75" x14ac:dyDescent="0.25">
      <c r="L231" s="5"/>
    </row>
    <row r="232" spans="12:12" s="4" customFormat="1" ht="15.75" x14ac:dyDescent="0.25">
      <c r="L232" s="5"/>
    </row>
    <row r="233" spans="12:12" s="4" customFormat="1" ht="15.75" x14ac:dyDescent="0.25">
      <c r="L233" s="5"/>
    </row>
    <row r="234" spans="12:12" s="4" customFormat="1" ht="15.75" x14ac:dyDescent="0.25">
      <c r="L234" s="5"/>
    </row>
    <row r="235" spans="12:12" s="4" customFormat="1" ht="15.75" x14ac:dyDescent="0.25">
      <c r="L235" s="5"/>
    </row>
    <row r="236" spans="12:12" s="4" customFormat="1" ht="15.75" x14ac:dyDescent="0.25">
      <c r="L236" s="5"/>
    </row>
    <row r="237" spans="12:12" s="4" customFormat="1" ht="15.75" x14ac:dyDescent="0.25">
      <c r="L237" s="5"/>
    </row>
    <row r="238" spans="12:12" s="4" customFormat="1" ht="15.75" x14ac:dyDescent="0.25">
      <c r="L238" s="5"/>
    </row>
    <row r="239" spans="12:12" s="4" customFormat="1" ht="15.75" x14ac:dyDescent="0.25">
      <c r="L239" s="5"/>
    </row>
    <row r="240" spans="12:12" s="4" customFormat="1" ht="15.75" x14ac:dyDescent="0.25">
      <c r="L240" s="5"/>
    </row>
    <row r="241" spans="12:12" s="4" customFormat="1" ht="15.75" x14ac:dyDescent="0.25">
      <c r="L241" s="5"/>
    </row>
    <row r="242" spans="12:12" s="4" customFormat="1" ht="15.75" x14ac:dyDescent="0.25">
      <c r="L242" s="5"/>
    </row>
    <row r="243" spans="12:12" s="4" customFormat="1" ht="15.75" x14ac:dyDescent="0.25">
      <c r="L243" s="5"/>
    </row>
    <row r="244" spans="12:12" s="4" customFormat="1" ht="15.75" x14ac:dyDescent="0.25">
      <c r="L244" s="5"/>
    </row>
    <row r="245" spans="12:12" s="4" customFormat="1" ht="15.75" x14ac:dyDescent="0.25">
      <c r="L245" s="5"/>
    </row>
    <row r="246" spans="12:12" s="4" customFormat="1" ht="15.75" x14ac:dyDescent="0.25">
      <c r="L246" s="5"/>
    </row>
    <row r="247" spans="12:12" s="4" customFormat="1" ht="15.75" x14ac:dyDescent="0.25">
      <c r="L247" s="5"/>
    </row>
    <row r="248" spans="12:12" s="4" customFormat="1" ht="15.75" x14ac:dyDescent="0.25">
      <c r="L248" s="5"/>
    </row>
    <row r="249" spans="12:12" s="4" customFormat="1" ht="15.75" x14ac:dyDescent="0.25">
      <c r="L249" s="5"/>
    </row>
    <row r="250" spans="12:12" s="4" customFormat="1" ht="15.75" x14ac:dyDescent="0.25">
      <c r="L250" s="5"/>
    </row>
    <row r="251" spans="12:12" s="4" customFormat="1" ht="15.75" x14ac:dyDescent="0.25">
      <c r="L251" s="5"/>
    </row>
    <row r="252" spans="12:12" s="4" customFormat="1" ht="15.75" x14ac:dyDescent="0.25">
      <c r="L252" s="5"/>
    </row>
    <row r="253" spans="12:12" s="4" customFormat="1" ht="15.75" x14ac:dyDescent="0.25">
      <c r="L253" s="5"/>
    </row>
    <row r="254" spans="12:12" s="4" customFormat="1" ht="15.75" x14ac:dyDescent="0.25">
      <c r="L254" s="5"/>
    </row>
    <row r="255" spans="12:12" s="4" customFormat="1" ht="15.75" x14ac:dyDescent="0.25">
      <c r="L255" s="5"/>
    </row>
    <row r="256" spans="12:12" s="4" customFormat="1" ht="15.75" x14ac:dyDescent="0.25">
      <c r="L256" s="5"/>
    </row>
    <row r="257" spans="12:12" s="4" customFormat="1" ht="15.75" x14ac:dyDescent="0.25">
      <c r="L257" s="5"/>
    </row>
    <row r="258" spans="12:12" s="4" customFormat="1" ht="15.75" x14ac:dyDescent="0.25">
      <c r="L258" s="5"/>
    </row>
    <row r="259" spans="12:12" s="4" customFormat="1" ht="15.75" x14ac:dyDescent="0.25">
      <c r="L259" s="5"/>
    </row>
    <row r="260" spans="12:12" s="4" customFormat="1" ht="15.75" x14ac:dyDescent="0.25">
      <c r="L260" s="5"/>
    </row>
    <row r="261" spans="12:12" s="4" customFormat="1" ht="15.75" x14ac:dyDescent="0.25">
      <c r="L261" s="5"/>
    </row>
    <row r="262" spans="12:12" s="4" customFormat="1" ht="15.75" x14ac:dyDescent="0.25">
      <c r="L262" s="5"/>
    </row>
    <row r="263" spans="12:12" s="4" customFormat="1" ht="15.75" x14ac:dyDescent="0.25">
      <c r="L263" s="5"/>
    </row>
    <row r="264" spans="12:12" s="4" customFormat="1" ht="15.75" x14ac:dyDescent="0.25">
      <c r="L264" s="5"/>
    </row>
    <row r="265" spans="12:12" s="4" customFormat="1" ht="15.75" x14ac:dyDescent="0.25">
      <c r="L265" s="5"/>
    </row>
    <row r="266" spans="12:12" s="4" customFormat="1" ht="15.75" x14ac:dyDescent="0.25">
      <c r="L266" s="5"/>
    </row>
    <row r="267" spans="12:12" s="4" customFormat="1" ht="15.75" x14ac:dyDescent="0.25">
      <c r="L267" s="5"/>
    </row>
    <row r="268" spans="12:12" s="4" customFormat="1" ht="15.75" x14ac:dyDescent="0.25">
      <c r="L268" s="5"/>
    </row>
    <row r="269" spans="12:12" s="4" customFormat="1" ht="15.75" x14ac:dyDescent="0.25">
      <c r="L269" s="5"/>
    </row>
    <row r="270" spans="12:12" s="4" customFormat="1" ht="15.75" x14ac:dyDescent="0.25">
      <c r="L270" s="5"/>
    </row>
    <row r="271" spans="12:12" s="4" customFormat="1" ht="15.75" x14ac:dyDescent="0.25">
      <c r="L271" s="5"/>
    </row>
    <row r="272" spans="12:12" s="4" customFormat="1" ht="15.75" x14ac:dyDescent="0.25">
      <c r="L272" s="5"/>
    </row>
    <row r="273" spans="12:12" s="4" customFormat="1" ht="15.75" x14ac:dyDescent="0.25">
      <c r="L273" s="5"/>
    </row>
    <row r="274" spans="12:12" s="4" customFormat="1" ht="15.75" x14ac:dyDescent="0.25">
      <c r="L274" s="5"/>
    </row>
    <row r="275" spans="12:12" s="4" customFormat="1" ht="15.75" x14ac:dyDescent="0.25">
      <c r="L275" s="5"/>
    </row>
    <row r="276" spans="12:12" s="4" customFormat="1" ht="15.75" x14ac:dyDescent="0.25">
      <c r="L276" s="5"/>
    </row>
    <row r="277" spans="12:12" s="4" customFormat="1" ht="15.75" x14ac:dyDescent="0.25">
      <c r="L277" s="5"/>
    </row>
    <row r="278" spans="12:12" s="4" customFormat="1" ht="15.75" x14ac:dyDescent="0.25">
      <c r="L278" s="5"/>
    </row>
    <row r="279" spans="12:12" s="4" customFormat="1" ht="15.75" x14ac:dyDescent="0.25">
      <c r="L279" s="5"/>
    </row>
    <row r="280" spans="12:12" s="4" customFormat="1" ht="15.75" x14ac:dyDescent="0.25">
      <c r="L280" s="5"/>
    </row>
    <row r="281" spans="12:12" s="4" customFormat="1" ht="15.75" x14ac:dyDescent="0.25">
      <c r="L281" s="5"/>
    </row>
    <row r="282" spans="12:12" s="4" customFormat="1" ht="15.75" x14ac:dyDescent="0.25">
      <c r="L282" s="5"/>
    </row>
    <row r="283" spans="12:12" s="4" customFormat="1" ht="15.75" x14ac:dyDescent="0.25">
      <c r="L283" s="5"/>
    </row>
    <row r="284" spans="12:12" s="4" customFormat="1" ht="15.75" x14ac:dyDescent="0.25">
      <c r="L284" s="5"/>
    </row>
    <row r="285" spans="12:12" s="4" customFormat="1" ht="15.75" x14ac:dyDescent="0.25">
      <c r="L285" s="5"/>
    </row>
    <row r="286" spans="12:12" s="4" customFormat="1" ht="15.75" x14ac:dyDescent="0.25">
      <c r="L286" s="5"/>
    </row>
    <row r="287" spans="12:12" s="4" customFormat="1" ht="15.75" x14ac:dyDescent="0.25">
      <c r="L287" s="5"/>
    </row>
    <row r="288" spans="12:12" s="4" customFormat="1" ht="15.75" x14ac:dyDescent="0.25">
      <c r="L288" s="5"/>
    </row>
    <row r="289" spans="12:12" s="4" customFormat="1" ht="15.75" x14ac:dyDescent="0.25">
      <c r="L289" s="5"/>
    </row>
    <row r="290" spans="12:12" s="4" customFormat="1" ht="15.75" x14ac:dyDescent="0.25">
      <c r="L290" s="5"/>
    </row>
    <row r="291" spans="12:12" s="4" customFormat="1" ht="15.75" x14ac:dyDescent="0.25">
      <c r="L291" s="5"/>
    </row>
    <row r="292" spans="12:12" s="4" customFormat="1" ht="15.75" x14ac:dyDescent="0.25">
      <c r="L292" s="5"/>
    </row>
    <row r="293" spans="12:12" s="4" customFormat="1" ht="15.75" x14ac:dyDescent="0.25">
      <c r="L293" s="5"/>
    </row>
    <row r="294" spans="12:12" s="4" customFormat="1" ht="15.75" x14ac:dyDescent="0.25">
      <c r="L294" s="5"/>
    </row>
    <row r="295" spans="12:12" s="4" customFormat="1" ht="15.75" x14ac:dyDescent="0.25">
      <c r="L295" s="5"/>
    </row>
    <row r="296" spans="12:12" s="4" customFormat="1" ht="15.75" x14ac:dyDescent="0.25">
      <c r="L296" s="5"/>
    </row>
    <row r="297" spans="12:12" s="4" customFormat="1" ht="15.75" x14ac:dyDescent="0.25">
      <c r="L297" s="5"/>
    </row>
    <row r="298" spans="12:12" s="4" customFormat="1" ht="15.75" x14ac:dyDescent="0.25">
      <c r="L298" s="5"/>
    </row>
    <row r="299" spans="12:12" s="4" customFormat="1" ht="15.75" x14ac:dyDescent="0.25">
      <c r="L299" s="5"/>
    </row>
    <row r="300" spans="12:12" s="4" customFormat="1" ht="15.75" x14ac:dyDescent="0.25">
      <c r="L300" s="5"/>
    </row>
    <row r="301" spans="12:12" s="4" customFormat="1" ht="15.75" x14ac:dyDescent="0.25">
      <c r="L301" s="5"/>
    </row>
    <row r="302" spans="12:12" s="4" customFormat="1" ht="15.75" x14ac:dyDescent="0.25">
      <c r="L302" s="5"/>
    </row>
    <row r="303" spans="12:12" s="4" customFormat="1" ht="15.75" x14ac:dyDescent="0.25">
      <c r="L303" s="5"/>
    </row>
    <row r="304" spans="12:12" s="4" customFormat="1" ht="15.75" x14ac:dyDescent="0.25">
      <c r="L304" s="5"/>
    </row>
    <row r="305" spans="12:12" s="4" customFormat="1" ht="15.75" x14ac:dyDescent="0.25">
      <c r="L305" s="5"/>
    </row>
    <row r="306" spans="12:12" s="4" customFormat="1" ht="15.75" x14ac:dyDescent="0.25">
      <c r="L306" s="5"/>
    </row>
    <row r="307" spans="12:12" s="4" customFormat="1" ht="15.75" x14ac:dyDescent="0.25">
      <c r="L307" s="5"/>
    </row>
    <row r="308" spans="12:12" s="4" customFormat="1" ht="15.75" x14ac:dyDescent="0.25">
      <c r="L308" s="5"/>
    </row>
    <row r="309" spans="12:12" s="4" customFormat="1" ht="15.75" x14ac:dyDescent="0.25">
      <c r="L309" s="5"/>
    </row>
    <row r="310" spans="12:12" s="4" customFormat="1" ht="15.75" x14ac:dyDescent="0.25">
      <c r="L310" s="5"/>
    </row>
    <row r="311" spans="12:12" s="4" customFormat="1" ht="15.75" x14ac:dyDescent="0.25">
      <c r="L311" s="5"/>
    </row>
    <row r="312" spans="12:12" s="4" customFormat="1" ht="15.75" x14ac:dyDescent="0.25">
      <c r="L312" s="5"/>
    </row>
    <row r="313" spans="12:12" s="4" customFormat="1" ht="15.75" x14ac:dyDescent="0.25">
      <c r="L313" s="5"/>
    </row>
    <row r="314" spans="12:12" s="4" customFormat="1" ht="15.75" x14ac:dyDescent="0.25">
      <c r="L314" s="5"/>
    </row>
    <row r="315" spans="12:12" s="4" customFormat="1" ht="15.75" x14ac:dyDescent="0.25">
      <c r="L315" s="5"/>
    </row>
    <row r="316" spans="12:12" s="4" customFormat="1" ht="15.75" x14ac:dyDescent="0.25">
      <c r="L316" s="5"/>
    </row>
    <row r="317" spans="12:12" s="4" customFormat="1" ht="15.75" x14ac:dyDescent="0.25">
      <c r="L317" s="5"/>
    </row>
    <row r="318" spans="12:12" s="4" customFormat="1" ht="15.75" x14ac:dyDescent="0.25">
      <c r="L318" s="5"/>
    </row>
    <row r="319" spans="12:12" s="4" customFormat="1" ht="15.75" x14ac:dyDescent="0.25">
      <c r="L319" s="5"/>
    </row>
    <row r="320" spans="12:12" s="4" customFormat="1" ht="15.75" x14ac:dyDescent="0.25">
      <c r="L320" s="5"/>
    </row>
    <row r="321" spans="12:12" s="4" customFormat="1" ht="15.75" x14ac:dyDescent="0.25">
      <c r="L321" s="5"/>
    </row>
    <row r="322" spans="12:12" s="4" customFormat="1" ht="15.75" x14ac:dyDescent="0.25">
      <c r="L322" s="5"/>
    </row>
    <row r="323" spans="12:12" s="4" customFormat="1" ht="15.75" x14ac:dyDescent="0.25">
      <c r="L323" s="5"/>
    </row>
    <row r="324" spans="12:12" s="4" customFormat="1" ht="15.75" x14ac:dyDescent="0.25">
      <c r="L324" s="5"/>
    </row>
    <row r="325" spans="12:12" s="4" customFormat="1" ht="15.75" x14ac:dyDescent="0.25">
      <c r="L325" s="5"/>
    </row>
    <row r="326" spans="12:12" s="4" customFormat="1" ht="15.75" x14ac:dyDescent="0.25">
      <c r="L326" s="5"/>
    </row>
    <row r="327" spans="12:12" s="4" customFormat="1" ht="15.75" x14ac:dyDescent="0.25">
      <c r="L327" s="5"/>
    </row>
    <row r="328" spans="12:12" s="4" customFormat="1" ht="15.75" x14ac:dyDescent="0.25">
      <c r="L328" s="5"/>
    </row>
    <row r="329" spans="12:12" s="4" customFormat="1" ht="15.75" x14ac:dyDescent="0.25">
      <c r="L329" s="5"/>
    </row>
    <row r="330" spans="12:12" s="4" customFormat="1" ht="15.75" x14ac:dyDescent="0.25">
      <c r="L330" s="5"/>
    </row>
    <row r="331" spans="12:12" s="4" customFormat="1" ht="15.75" x14ac:dyDescent="0.25">
      <c r="L331" s="5"/>
    </row>
    <row r="332" spans="12:12" s="4" customFormat="1" ht="15.75" x14ac:dyDescent="0.25">
      <c r="L332" s="5"/>
    </row>
  </sheetData>
  <mergeCells count="1">
    <mergeCell ref="A1:L1"/>
  </mergeCells>
  <pageMargins left="0.7" right="0.7" top="0.75" bottom="0.75" header="0.3" footer="0.3"/>
  <pageSetup paperSize="9"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sheetPr>
  <dimension ref="A1:N332"/>
  <sheetViews>
    <sheetView topLeftCell="A16" workbookViewId="0">
      <selection activeCell="N4" sqref="N4"/>
    </sheetView>
  </sheetViews>
  <sheetFormatPr defaultRowHeight="15" x14ac:dyDescent="0.25"/>
  <cols>
    <col min="1" max="1" width="15.5703125" style="2" customWidth="1"/>
    <col min="2" max="3" width="13.7109375" style="2" customWidth="1"/>
    <col min="4" max="4" width="16" style="2" customWidth="1"/>
    <col min="5" max="5" width="16.42578125" style="2" customWidth="1"/>
    <col min="6" max="6" width="27.140625" style="2" customWidth="1"/>
    <col min="7" max="7" width="23.28515625" style="2" customWidth="1"/>
    <col min="8" max="8" width="26.140625" style="2" customWidth="1"/>
    <col min="9" max="9" width="18.7109375" style="2" customWidth="1"/>
    <col min="10" max="10" width="8.42578125" style="2" customWidth="1"/>
    <col min="11" max="11" width="12.28515625" style="2" customWidth="1"/>
    <col min="12" max="12" width="16" style="3" customWidth="1"/>
    <col min="13" max="13" width="10.7109375" style="2" customWidth="1"/>
    <col min="14" max="14" width="11.5703125" style="1" customWidth="1"/>
    <col min="15" max="16384" width="9.140625" style="1"/>
  </cols>
  <sheetData>
    <row r="1" spans="1:14" ht="46.5" x14ac:dyDescent="0.7">
      <c r="A1" s="31" t="s">
        <v>0</v>
      </c>
      <c r="B1" s="31"/>
      <c r="C1" s="31"/>
      <c r="D1" s="31"/>
      <c r="E1" s="31"/>
      <c r="F1" s="31"/>
      <c r="G1" s="31"/>
      <c r="H1" s="31"/>
      <c r="I1" s="31"/>
      <c r="J1" s="31"/>
      <c r="K1" s="31"/>
      <c r="L1" s="31"/>
      <c r="M1" s="1"/>
    </row>
    <row r="2" spans="1:14" s="4" customFormat="1" ht="15.75" x14ac:dyDescent="0.25">
      <c r="L2" s="5"/>
    </row>
    <row r="3" spans="1:14" s="7" customFormat="1" ht="15.75" x14ac:dyDescent="0.25">
      <c r="A3" s="6" t="s">
        <v>1</v>
      </c>
      <c r="B3" s="7" t="s">
        <v>13</v>
      </c>
      <c r="C3" s="7" t="s">
        <v>14</v>
      </c>
      <c r="D3" s="7" t="s">
        <v>197</v>
      </c>
      <c r="E3" s="7" t="s">
        <v>2</v>
      </c>
      <c r="F3" s="7" t="s">
        <v>6</v>
      </c>
      <c r="G3" s="7" t="s">
        <v>7</v>
      </c>
      <c r="H3" s="7" t="s">
        <v>3</v>
      </c>
      <c r="I3" s="7" t="s">
        <v>4</v>
      </c>
      <c r="J3" s="7" t="s">
        <v>198</v>
      </c>
      <c r="K3" s="7" t="s">
        <v>5</v>
      </c>
      <c r="L3" s="7" t="s">
        <v>192</v>
      </c>
      <c r="M3" s="8" t="s">
        <v>193</v>
      </c>
      <c r="N3" s="18" t="s">
        <v>200</v>
      </c>
    </row>
    <row r="4" spans="1:14" s="4" customFormat="1" ht="15.75" x14ac:dyDescent="0.25">
      <c r="A4" s="9">
        <v>17</v>
      </c>
      <c r="B4" s="10" t="s">
        <v>52</v>
      </c>
      <c r="C4" s="10" t="s">
        <v>53</v>
      </c>
      <c r="D4" s="11">
        <v>24699</v>
      </c>
      <c r="E4" s="11">
        <v>34218</v>
      </c>
      <c r="F4" s="10" t="s">
        <v>111</v>
      </c>
      <c r="G4" s="10" t="s">
        <v>31</v>
      </c>
      <c r="H4" s="10" t="s">
        <v>131</v>
      </c>
      <c r="I4" s="10" t="s">
        <v>151</v>
      </c>
      <c r="J4" s="10" t="s">
        <v>199</v>
      </c>
      <c r="K4" s="4">
        <v>2095</v>
      </c>
      <c r="L4" s="10" t="s">
        <v>165</v>
      </c>
      <c r="M4" s="12">
        <v>99680.000000000015</v>
      </c>
      <c r="N4" s="22">
        <f t="shared" ref="N4:N35" si="0">M4*5%</f>
        <v>4984.0000000000009</v>
      </c>
    </row>
    <row r="5" spans="1:14" s="4" customFormat="1" ht="15.75" x14ac:dyDescent="0.25">
      <c r="A5" s="13">
        <v>26</v>
      </c>
      <c r="B5" s="10" t="s">
        <v>69</v>
      </c>
      <c r="C5" s="10" t="s">
        <v>70</v>
      </c>
      <c r="D5" s="11">
        <v>24605</v>
      </c>
      <c r="E5" s="11">
        <v>34222</v>
      </c>
      <c r="F5" s="10" t="s">
        <v>114</v>
      </c>
      <c r="G5" s="10" t="s">
        <v>31</v>
      </c>
      <c r="H5" s="10" t="s">
        <v>140</v>
      </c>
      <c r="I5" s="10" t="s">
        <v>183</v>
      </c>
      <c r="J5" s="10" t="s">
        <v>199</v>
      </c>
      <c r="K5" s="4">
        <v>2745</v>
      </c>
      <c r="L5" s="10" t="s">
        <v>174</v>
      </c>
      <c r="M5" s="12">
        <v>42560.000000000007</v>
      </c>
      <c r="N5" s="23">
        <f t="shared" si="0"/>
        <v>2128.0000000000005</v>
      </c>
    </row>
    <row r="6" spans="1:14" s="4" customFormat="1" ht="15.75" x14ac:dyDescent="0.25">
      <c r="A6" s="13">
        <v>8</v>
      </c>
      <c r="B6" s="10" t="s">
        <v>35</v>
      </c>
      <c r="C6" s="10" t="s">
        <v>18</v>
      </c>
      <c r="D6" s="11">
        <v>24667</v>
      </c>
      <c r="E6" s="11">
        <v>34222</v>
      </c>
      <c r="F6" s="10" t="s">
        <v>194</v>
      </c>
      <c r="G6" s="10" t="s">
        <v>31</v>
      </c>
      <c r="H6" s="10" t="s">
        <v>98</v>
      </c>
      <c r="I6" s="10" t="s">
        <v>187</v>
      </c>
      <c r="J6" s="10" t="s">
        <v>199</v>
      </c>
      <c r="K6" s="4">
        <v>2198</v>
      </c>
      <c r="L6" s="10" t="s">
        <v>99</v>
      </c>
      <c r="M6" s="12">
        <v>109760.00000000001</v>
      </c>
      <c r="N6" s="23">
        <f t="shared" si="0"/>
        <v>5488.0000000000009</v>
      </c>
    </row>
    <row r="7" spans="1:14" s="4" customFormat="1" ht="15.75" x14ac:dyDescent="0.25">
      <c r="A7" s="9">
        <v>7</v>
      </c>
      <c r="B7" s="10" t="s">
        <v>33</v>
      </c>
      <c r="C7" s="10" t="s">
        <v>34</v>
      </c>
      <c r="D7" s="11">
        <v>25749</v>
      </c>
      <c r="E7" s="11">
        <v>34393</v>
      </c>
      <c r="F7" s="10" t="s">
        <v>29</v>
      </c>
      <c r="G7" s="10" t="s">
        <v>32</v>
      </c>
      <c r="H7" s="10" t="s">
        <v>96</v>
      </c>
      <c r="I7" s="10" t="s">
        <v>186</v>
      </c>
      <c r="J7" s="10" t="s">
        <v>199</v>
      </c>
      <c r="K7" s="4">
        <v>2234</v>
      </c>
      <c r="L7" s="10" t="s">
        <v>97</v>
      </c>
      <c r="M7" s="12">
        <v>61600.000000000007</v>
      </c>
      <c r="N7" s="23">
        <f t="shared" si="0"/>
        <v>3080.0000000000005</v>
      </c>
    </row>
    <row r="8" spans="1:14" s="4" customFormat="1" ht="15.75" x14ac:dyDescent="0.25">
      <c r="A8" s="13">
        <v>25</v>
      </c>
      <c r="B8" s="10" t="s">
        <v>67</v>
      </c>
      <c r="C8" s="10" t="s">
        <v>68</v>
      </c>
      <c r="D8" s="11">
        <v>25842</v>
      </c>
      <c r="E8" s="11">
        <v>34393</v>
      </c>
      <c r="F8" s="10" t="s">
        <v>120</v>
      </c>
      <c r="G8" s="10" t="s">
        <v>32</v>
      </c>
      <c r="H8" s="10" t="s">
        <v>139</v>
      </c>
      <c r="I8" s="10" t="s">
        <v>182</v>
      </c>
      <c r="J8" s="10" t="s">
        <v>199</v>
      </c>
      <c r="K8" s="4">
        <v>2037</v>
      </c>
      <c r="L8" s="10" t="s">
        <v>173</v>
      </c>
      <c r="M8" s="12">
        <v>48160.000000000007</v>
      </c>
      <c r="N8" s="23">
        <f t="shared" si="0"/>
        <v>2408.0000000000005</v>
      </c>
    </row>
    <row r="9" spans="1:14" s="4" customFormat="1" ht="15.75" x14ac:dyDescent="0.25">
      <c r="A9" s="13">
        <v>16</v>
      </c>
      <c r="B9" s="10" t="s">
        <v>50</v>
      </c>
      <c r="C9" s="10" t="s">
        <v>51</v>
      </c>
      <c r="D9" s="11">
        <v>25751</v>
      </c>
      <c r="E9" s="11">
        <v>34393</v>
      </c>
      <c r="F9" s="10" t="s">
        <v>110</v>
      </c>
      <c r="G9" s="10" t="s">
        <v>32</v>
      </c>
      <c r="H9" s="10" t="s">
        <v>130</v>
      </c>
      <c r="I9" s="10" t="s">
        <v>94</v>
      </c>
      <c r="J9" s="10" t="s">
        <v>199</v>
      </c>
      <c r="K9" s="4">
        <v>2234</v>
      </c>
      <c r="L9" s="10" t="s">
        <v>164</v>
      </c>
      <c r="M9" s="12">
        <v>44800.000000000007</v>
      </c>
      <c r="N9" s="23">
        <f t="shared" si="0"/>
        <v>2240.0000000000005</v>
      </c>
    </row>
    <row r="10" spans="1:14" s="4" customFormat="1" ht="15.75" x14ac:dyDescent="0.25">
      <c r="A10" s="13">
        <v>18</v>
      </c>
      <c r="B10" s="10" t="s">
        <v>54</v>
      </c>
      <c r="C10" s="10" t="s">
        <v>55</v>
      </c>
      <c r="D10" s="11">
        <v>26381</v>
      </c>
      <c r="E10" s="11">
        <v>34677</v>
      </c>
      <c r="F10" s="10" t="s">
        <v>112</v>
      </c>
      <c r="G10" s="10" t="s">
        <v>9</v>
      </c>
      <c r="H10" s="10" t="s">
        <v>132</v>
      </c>
      <c r="I10" s="10" t="s">
        <v>152</v>
      </c>
      <c r="J10" s="10" t="s">
        <v>199</v>
      </c>
      <c r="K10" s="4">
        <v>2093</v>
      </c>
      <c r="L10" s="10" t="s">
        <v>166</v>
      </c>
      <c r="M10" s="12">
        <v>134400</v>
      </c>
      <c r="N10" s="23">
        <f t="shared" si="0"/>
        <v>6720</v>
      </c>
    </row>
    <row r="11" spans="1:14" s="4" customFormat="1" ht="15.75" x14ac:dyDescent="0.25">
      <c r="A11" s="13">
        <v>27</v>
      </c>
      <c r="B11" s="10" t="s">
        <v>71</v>
      </c>
      <c r="C11" s="10" t="s">
        <v>72</v>
      </c>
      <c r="D11" s="11">
        <v>26413</v>
      </c>
      <c r="E11" s="11">
        <v>34677</v>
      </c>
      <c r="F11" s="10" t="s">
        <v>121</v>
      </c>
      <c r="G11" s="10" t="s">
        <v>123</v>
      </c>
      <c r="H11" s="10" t="s">
        <v>141</v>
      </c>
      <c r="I11" s="10" t="s">
        <v>184</v>
      </c>
      <c r="J11" s="10" t="s">
        <v>199</v>
      </c>
      <c r="K11" s="4">
        <v>2072</v>
      </c>
      <c r="L11" s="10" t="s">
        <v>175</v>
      </c>
      <c r="M11" s="12">
        <v>70560</v>
      </c>
      <c r="N11" s="23">
        <f t="shared" si="0"/>
        <v>3528</v>
      </c>
    </row>
    <row r="12" spans="1:14" s="4" customFormat="1" ht="15.75" x14ac:dyDescent="0.25">
      <c r="A12" s="9">
        <v>9</v>
      </c>
      <c r="B12" s="10" t="s">
        <v>36</v>
      </c>
      <c r="C12" s="10" t="s">
        <v>37</v>
      </c>
      <c r="D12" s="11">
        <v>26658</v>
      </c>
      <c r="E12" s="11">
        <v>34677</v>
      </c>
      <c r="F12" s="10" t="s">
        <v>100</v>
      </c>
      <c r="G12" s="10" t="s">
        <v>9</v>
      </c>
      <c r="H12" s="10" t="s">
        <v>101</v>
      </c>
      <c r="I12" s="10" t="s">
        <v>102</v>
      </c>
      <c r="J12" s="10" t="s">
        <v>199</v>
      </c>
      <c r="K12" s="4">
        <v>2068</v>
      </c>
      <c r="L12" s="10" t="s">
        <v>103</v>
      </c>
      <c r="M12" s="12">
        <v>50400.000000000007</v>
      </c>
      <c r="N12" s="23">
        <f t="shared" si="0"/>
        <v>2520.0000000000005</v>
      </c>
    </row>
    <row r="13" spans="1:14" s="4" customFormat="1" ht="15.75" x14ac:dyDescent="0.25">
      <c r="A13" s="13">
        <v>23</v>
      </c>
      <c r="B13" s="10" t="s">
        <v>63</v>
      </c>
      <c r="C13" s="10" t="s">
        <v>64</v>
      </c>
      <c r="D13" s="11">
        <v>30832</v>
      </c>
      <c r="E13" s="11">
        <v>37424</v>
      </c>
      <c r="F13" s="10" t="s">
        <v>27</v>
      </c>
      <c r="G13" s="10" t="s">
        <v>31</v>
      </c>
      <c r="H13" s="10" t="s">
        <v>137</v>
      </c>
      <c r="I13" s="10" t="s">
        <v>189</v>
      </c>
      <c r="J13" s="10" t="s">
        <v>199</v>
      </c>
      <c r="K13" s="4">
        <v>2030</v>
      </c>
      <c r="L13" s="10" t="s">
        <v>171</v>
      </c>
      <c r="M13" s="12">
        <v>25760.000000000004</v>
      </c>
      <c r="N13" s="23">
        <f t="shared" si="0"/>
        <v>1288.0000000000002</v>
      </c>
    </row>
    <row r="14" spans="1:14" s="4" customFormat="1" ht="15.75" x14ac:dyDescent="0.25">
      <c r="A14" s="9">
        <v>5</v>
      </c>
      <c r="B14" s="10" t="s">
        <v>23</v>
      </c>
      <c r="C14" s="10" t="s">
        <v>18</v>
      </c>
      <c r="D14" s="11">
        <v>30831</v>
      </c>
      <c r="E14" s="11">
        <v>37428</v>
      </c>
      <c r="F14" s="10" t="s">
        <v>27</v>
      </c>
      <c r="G14" s="10" t="s">
        <v>31</v>
      </c>
      <c r="H14" s="10" t="s">
        <v>90</v>
      </c>
      <c r="I14" s="10" t="s">
        <v>91</v>
      </c>
      <c r="J14" s="10" t="s">
        <v>199</v>
      </c>
      <c r="K14" s="4">
        <v>2146</v>
      </c>
      <c r="L14" s="10" t="s">
        <v>92</v>
      </c>
      <c r="M14" s="12">
        <v>29120.000000000004</v>
      </c>
      <c r="N14" s="23">
        <f t="shared" si="0"/>
        <v>1456.0000000000002</v>
      </c>
    </row>
    <row r="15" spans="1:14" s="4" customFormat="1" ht="15.75" x14ac:dyDescent="0.25">
      <c r="A15" s="13">
        <v>32</v>
      </c>
      <c r="B15" s="10" t="s">
        <v>77</v>
      </c>
      <c r="C15" s="10" t="s">
        <v>82</v>
      </c>
      <c r="D15" s="11">
        <v>30802</v>
      </c>
      <c r="E15" s="11">
        <v>37428</v>
      </c>
      <c r="F15" s="10" t="s">
        <v>119</v>
      </c>
      <c r="G15" s="10" t="s">
        <v>30</v>
      </c>
      <c r="H15" s="10" t="s">
        <v>146</v>
      </c>
      <c r="I15" s="10" t="s">
        <v>191</v>
      </c>
      <c r="J15" s="10" t="s">
        <v>199</v>
      </c>
      <c r="K15" s="4">
        <v>2767</v>
      </c>
      <c r="L15" s="10" t="s">
        <v>180</v>
      </c>
      <c r="M15" s="12">
        <v>77280.000000000015</v>
      </c>
      <c r="N15" s="23">
        <f t="shared" si="0"/>
        <v>3864.0000000000009</v>
      </c>
    </row>
    <row r="16" spans="1:14" s="4" customFormat="1" ht="15.75" x14ac:dyDescent="0.25">
      <c r="A16" s="13">
        <v>14</v>
      </c>
      <c r="B16" s="10" t="s">
        <v>46</v>
      </c>
      <c r="C16" s="10" t="s">
        <v>47</v>
      </c>
      <c r="D16" s="11">
        <v>30809</v>
      </c>
      <c r="E16" s="11">
        <v>37429</v>
      </c>
      <c r="F16" s="10" t="s">
        <v>115</v>
      </c>
      <c r="G16" s="10" t="s">
        <v>31</v>
      </c>
      <c r="H16" s="10" t="s">
        <v>128</v>
      </c>
      <c r="I16" s="10" t="s">
        <v>149</v>
      </c>
      <c r="J16" s="10" t="s">
        <v>199</v>
      </c>
      <c r="K16" s="4">
        <v>2026</v>
      </c>
      <c r="L16" s="10" t="s">
        <v>162</v>
      </c>
      <c r="M16" s="12">
        <v>89600.000000000015</v>
      </c>
      <c r="N16" s="23">
        <f t="shared" si="0"/>
        <v>4480.0000000000009</v>
      </c>
    </row>
    <row r="17" spans="1:14" s="4" customFormat="1" ht="15.75" x14ac:dyDescent="0.25">
      <c r="A17" s="9">
        <v>13</v>
      </c>
      <c r="B17" s="10" t="s">
        <v>44</v>
      </c>
      <c r="C17" s="10" t="s">
        <v>45</v>
      </c>
      <c r="D17" s="11">
        <v>30052</v>
      </c>
      <c r="E17" s="11">
        <v>38122</v>
      </c>
      <c r="F17" s="10" t="s">
        <v>108</v>
      </c>
      <c r="G17" s="10" t="s">
        <v>30</v>
      </c>
      <c r="H17" s="10" t="s">
        <v>127</v>
      </c>
      <c r="I17" s="10" t="s">
        <v>88</v>
      </c>
      <c r="J17" s="10" t="s">
        <v>199</v>
      </c>
      <c r="K17" s="4">
        <v>2088</v>
      </c>
      <c r="L17" s="10" t="s">
        <v>161</v>
      </c>
      <c r="M17" s="12">
        <v>98560.000000000015</v>
      </c>
      <c r="N17" s="23">
        <f t="shared" si="0"/>
        <v>4928.0000000000009</v>
      </c>
    </row>
    <row r="18" spans="1:14" s="4" customFormat="1" ht="15.75" x14ac:dyDescent="0.25">
      <c r="A18" s="13">
        <v>31</v>
      </c>
      <c r="B18" s="10" t="s">
        <v>80</v>
      </c>
      <c r="C18" s="10" t="s">
        <v>81</v>
      </c>
      <c r="D18" s="11">
        <v>30266</v>
      </c>
      <c r="E18" s="11">
        <v>38122</v>
      </c>
      <c r="F18" s="10" t="s">
        <v>118</v>
      </c>
      <c r="G18" s="10" t="s">
        <v>30</v>
      </c>
      <c r="H18" s="10" t="s">
        <v>145</v>
      </c>
      <c r="I18" s="10" t="s">
        <v>154</v>
      </c>
      <c r="J18" s="10" t="s">
        <v>199</v>
      </c>
      <c r="K18" s="4">
        <v>2193</v>
      </c>
      <c r="L18" s="10" t="s">
        <v>179</v>
      </c>
      <c r="M18" s="12">
        <v>26880.000000000004</v>
      </c>
      <c r="N18" s="23">
        <f t="shared" si="0"/>
        <v>1344.0000000000002</v>
      </c>
    </row>
    <row r="19" spans="1:14" s="4" customFormat="1" ht="15.75" x14ac:dyDescent="0.25">
      <c r="A19" s="13">
        <v>4</v>
      </c>
      <c r="B19" s="10" t="s">
        <v>22</v>
      </c>
      <c r="C19" s="10" t="s">
        <v>17</v>
      </c>
      <c r="D19" s="11">
        <v>30049</v>
      </c>
      <c r="E19" s="11">
        <v>38122</v>
      </c>
      <c r="F19" s="10" t="s">
        <v>26</v>
      </c>
      <c r="G19" s="10" t="s">
        <v>30</v>
      </c>
      <c r="H19" s="10" t="s">
        <v>87</v>
      </c>
      <c r="I19" s="10" t="s">
        <v>88</v>
      </c>
      <c r="J19" s="10" t="s">
        <v>199</v>
      </c>
      <c r="K19" s="4">
        <v>2088</v>
      </c>
      <c r="L19" s="10" t="s">
        <v>89</v>
      </c>
      <c r="M19" s="12">
        <v>75040</v>
      </c>
      <c r="N19" s="23">
        <f t="shared" si="0"/>
        <v>3752</v>
      </c>
    </row>
    <row r="20" spans="1:14" s="4" customFormat="1" ht="15.75" x14ac:dyDescent="0.25">
      <c r="A20" s="13">
        <v>22</v>
      </c>
      <c r="B20" s="10" t="s">
        <v>58</v>
      </c>
      <c r="C20" s="10" t="s">
        <v>62</v>
      </c>
      <c r="D20" s="11">
        <v>30083</v>
      </c>
      <c r="E20" s="11">
        <v>38122</v>
      </c>
      <c r="F20" s="10" t="s">
        <v>117</v>
      </c>
      <c r="G20" s="10" t="s">
        <v>30</v>
      </c>
      <c r="H20" s="10" t="s">
        <v>136</v>
      </c>
      <c r="I20" s="10" t="s">
        <v>188</v>
      </c>
      <c r="J20" s="10" t="s">
        <v>199</v>
      </c>
      <c r="K20" s="4">
        <v>2196</v>
      </c>
      <c r="L20" s="10" t="s">
        <v>170</v>
      </c>
      <c r="M20" s="12">
        <v>34720</v>
      </c>
      <c r="N20" s="23">
        <f t="shared" si="0"/>
        <v>1736</v>
      </c>
    </row>
    <row r="21" spans="1:14" s="4" customFormat="1" ht="15.75" x14ac:dyDescent="0.25">
      <c r="A21" s="13">
        <v>12</v>
      </c>
      <c r="B21" s="10" t="s">
        <v>42</v>
      </c>
      <c r="C21" s="10" t="s">
        <v>43</v>
      </c>
      <c r="D21" s="11">
        <v>25234</v>
      </c>
      <c r="E21" s="11">
        <v>38237</v>
      </c>
      <c r="F21" s="10" t="s">
        <v>107</v>
      </c>
      <c r="G21" s="10" t="s">
        <v>9</v>
      </c>
      <c r="H21" s="10" t="s">
        <v>126</v>
      </c>
      <c r="I21" s="10" t="s">
        <v>148</v>
      </c>
      <c r="J21" s="10" t="s">
        <v>199</v>
      </c>
      <c r="K21" s="4">
        <v>2065</v>
      </c>
      <c r="L21" s="10" t="s">
        <v>160</v>
      </c>
      <c r="M21" s="12">
        <v>87360.000000000015</v>
      </c>
      <c r="N21" s="23">
        <f t="shared" si="0"/>
        <v>4368.0000000000009</v>
      </c>
    </row>
    <row r="22" spans="1:14" s="4" customFormat="1" ht="15.75" x14ac:dyDescent="0.25">
      <c r="A22" s="13">
        <v>21</v>
      </c>
      <c r="B22" s="10" t="s">
        <v>60</v>
      </c>
      <c r="C22" s="10" t="s">
        <v>61</v>
      </c>
      <c r="D22" s="11">
        <v>25234</v>
      </c>
      <c r="E22" s="11">
        <v>38237</v>
      </c>
      <c r="F22" s="10" t="s">
        <v>116</v>
      </c>
      <c r="G22" s="10" t="s">
        <v>9</v>
      </c>
      <c r="H22" s="10" t="s">
        <v>135</v>
      </c>
      <c r="I22" s="10" t="s">
        <v>157</v>
      </c>
      <c r="J22" s="10" t="s">
        <v>199</v>
      </c>
      <c r="K22" s="4">
        <v>2040</v>
      </c>
      <c r="L22" s="10" t="s">
        <v>169</v>
      </c>
      <c r="M22" s="12">
        <v>72800</v>
      </c>
      <c r="N22" s="23">
        <f t="shared" si="0"/>
        <v>3640</v>
      </c>
    </row>
    <row r="23" spans="1:14" s="4" customFormat="1" ht="15.75" x14ac:dyDescent="0.25">
      <c r="A23" s="13">
        <v>30</v>
      </c>
      <c r="B23" s="10" t="s">
        <v>79</v>
      </c>
      <c r="C23" s="10" t="s">
        <v>78</v>
      </c>
      <c r="D23" s="11">
        <v>25324</v>
      </c>
      <c r="E23" s="11">
        <v>38237</v>
      </c>
      <c r="F23" s="10" t="s">
        <v>124</v>
      </c>
      <c r="G23" s="10" t="s">
        <v>31</v>
      </c>
      <c r="H23" s="10" t="s">
        <v>144</v>
      </c>
      <c r="I23" s="10" t="s">
        <v>153</v>
      </c>
      <c r="J23" s="10" t="s">
        <v>199</v>
      </c>
      <c r="K23" s="4">
        <v>2093</v>
      </c>
      <c r="L23" s="10" t="s">
        <v>178</v>
      </c>
      <c r="M23" s="12">
        <v>98560.000000000015</v>
      </c>
      <c r="N23" s="23">
        <f t="shared" si="0"/>
        <v>4928.0000000000009</v>
      </c>
    </row>
    <row r="24" spans="1:14" s="4" customFormat="1" ht="15.75" x14ac:dyDescent="0.25">
      <c r="A24" s="9">
        <v>3</v>
      </c>
      <c r="B24" s="10" t="s">
        <v>21</v>
      </c>
      <c r="C24" s="10" t="s">
        <v>16</v>
      </c>
      <c r="D24" s="11">
        <v>25384</v>
      </c>
      <c r="E24" s="11">
        <v>38237</v>
      </c>
      <c r="F24" s="10" t="s">
        <v>25</v>
      </c>
      <c r="G24" s="10" t="s">
        <v>9</v>
      </c>
      <c r="H24" s="10" t="s">
        <v>84</v>
      </c>
      <c r="I24" s="10" t="s">
        <v>85</v>
      </c>
      <c r="J24" s="10" t="s">
        <v>199</v>
      </c>
      <c r="K24" s="4">
        <v>2065</v>
      </c>
      <c r="L24" s="10" t="s">
        <v>86</v>
      </c>
      <c r="M24" s="12">
        <v>85120.000000000015</v>
      </c>
      <c r="N24" s="23">
        <f t="shared" si="0"/>
        <v>4256.0000000000009</v>
      </c>
    </row>
    <row r="25" spans="1:14" s="4" customFormat="1" ht="15.75" x14ac:dyDescent="0.25">
      <c r="A25" s="13">
        <v>6</v>
      </c>
      <c r="B25" s="10" t="s">
        <v>24</v>
      </c>
      <c r="C25" s="10" t="s">
        <v>19</v>
      </c>
      <c r="D25" s="11">
        <v>23225</v>
      </c>
      <c r="E25" s="11">
        <v>38971</v>
      </c>
      <c r="F25" s="10" t="s">
        <v>83</v>
      </c>
      <c r="G25" s="10" t="s">
        <v>28</v>
      </c>
      <c r="H25" s="10" t="s">
        <v>93</v>
      </c>
      <c r="I25" s="10" t="s">
        <v>94</v>
      </c>
      <c r="J25" s="10" t="s">
        <v>199</v>
      </c>
      <c r="K25" s="4">
        <v>2234</v>
      </c>
      <c r="L25" s="10" t="s">
        <v>95</v>
      </c>
      <c r="M25" s="12">
        <v>48160.000000000007</v>
      </c>
      <c r="N25" s="23">
        <f t="shared" si="0"/>
        <v>2408.0000000000005</v>
      </c>
    </row>
    <row r="26" spans="1:14" s="4" customFormat="1" ht="15.75" x14ac:dyDescent="0.25">
      <c r="A26" s="13">
        <v>24</v>
      </c>
      <c r="B26" s="10" t="s">
        <v>65</v>
      </c>
      <c r="C26" s="10" t="s">
        <v>66</v>
      </c>
      <c r="D26" s="11">
        <v>23257</v>
      </c>
      <c r="E26" s="11">
        <v>38971</v>
      </c>
      <c r="F26" s="10" t="s">
        <v>26</v>
      </c>
      <c r="G26" s="10" t="s">
        <v>28</v>
      </c>
      <c r="H26" s="10" t="s">
        <v>138</v>
      </c>
      <c r="I26" s="10" t="s">
        <v>181</v>
      </c>
      <c r="J26" s="10" t="s">
        <v>199</v>
      </c>
      <c r="K26" s="4">
        <v>2192</v>
      </c>
      <c r="L26" s="10" t="s">
        <v>172</v>
      </c>
      <c r="M26" s="12">
        <v>62720.000000000007</v>
      </c>
      <c r="N26" s="23">
        <f t="shared" si="0"/>
        <v>3136.0000000000005</v>
      </c>
    </row>
    <row r="27" spans="1:14" s="4" customFormat="1" ht="15.75" x14ac:dyDescent="0.25">
      <c r="A27" s="9">
        <v>15</v>
      </c>
      <c r="B27" s="10" t="s">
        <v>48</v>
      </c>
      <c r="C27" s="10" t="s">
        <v>49</v>
      </c>
      <c r="D27" s="11">
        <v>23319</v>
      </c>
      <c r="E27" s="11">
        <v>38971</v>
      </c>
      <c r="F27" s="10" t="s">
        <v>109</v>
      </c>
      <c r="G27" s="10" t="s">
        <v>28</v>
      </c>
      <c r="H27" s="10" t="s">
        <v>129</v>
      </c>
      <c r="I27" s="10" t="s">
        <v>150</v>
      </c>
      <c r="J27" s="10" t="s">
        <v>199</v>
      </c>
      <c r="K27" s="4">
        <v>2230</v>
      </c>
      <c r="L27" s="10" t="s">
        <v>163</v>
      </c>
      <c r="M27" s="12">
        <v>34720</v>
      </c>
      <c r="N27" s="23">
        <f t="shared" si="0"/>
        <v>1736</v>
      </c>
    </row>
    <row r="28" spans="1:14" s="4" customFormat="1" ht="15.75" x14ac:dyDescent="0.25">
      <c r="A28" s="13">
        <v>20</v>
      </c>
      <c r="B28" s="10" t="s">
        <v>58</v>
      </c>
      <c r="C28" s="10" t="s">
        <v>59</v>
      </c>
      <c r="D28" s="11">
        <v>27379</v>
      </c>
      <c r="E28" s="11">
        <v>39552</v>
      </c>
      <c r="F28" s="10" t="s">
        <v>114</v>
      </c>
      <c r="G28" s="10" t="s">
        <v>31</v>
      </c>
      <c r="H28" s="10" t="s">
        <v>134</v>
      </c>
      <c r="I28" s="10" t="s">
        <v>156</v>
      </c>
      <c r="J28" s="10" t="s">
        <v>199</v>
      </c>
      <c r="K28" s="4">
        <v>2039</v>
      </c>
      <c r="L28" s="10" t="s">
        <v>168</v>
      </c>
      <c r="M28" s="12">
        <v>50400.000000000007</v>
      </c>
      <c r="N28" s="23">
        <f t="shared" si="0"/>
        <v>2520.0000000000005</v>
      </c>
    </row>
    <row r="29" spans="1:14" s="4" customFormat="1" ht="15.75" x14ac:dyDescent="0.25">
      <c r="A29" s="9">
        <v>11</v>
      </c>
      <c r="B29" s="10" t="s">
        <v>40</v>
      </c>
      <c r="C29" s="10" t="s">
        <v>41</v>
      </c>
      <c r="D29" s="11">
        <v>27136</v>
      </c>
      <c r="E29" s="11">
        <v>39552</v>
      </c>
      <c r="F29" s="10" t="s">
        <v>106</v>
      </c>
      <c r="G29" s="10" t="s">
        <v>28</v>
      </c>
      <c r="H29" s="10" t="s">
        <v>125</v>
      </c>
      <c r="I29" s="10" t="s">
        <v>147</v>
      </c>
      <c r="J29" s="10" t="s">
        <v>199</v>
      </c>
      <c r="K29" s="4">
        <v>2108</v>
      </c>
      <c r="L29" s="10" t="s">
        <v>159</v>
      </c>
      <c r="M29" s="12">
        <v>42560.000000000007</v>
      </c>
      <c r="N29" s="23">
        <f t="shared" si="0"/>
        <v>2128.0000000000005</v>
      </c>
    </row>
    <row r="30" spans="1:14" s="4" customFormat="1" ht="15.75" x14ac:dyDescent="0.25">
      <c r="A30" s="13">
        <v>29</v>
      </c>
      <c r="B30" s="10" t="s">
        <v>75</v>
      </c>
      <c r="C30" s="10" t="s">
        <v>76</v>
      </c>
      <c r="D30" s="11">
        <v>27228</v>
      </c>
      <c r="E30" s="11">
        <v>39552</v>
      </c>
      <c r="F30" s="10" t="s">
        <v>196</v>
      </c>
      <c r="G30" s="10" t="s">
        <v>28</v>
      </c>
      <c r="H30" s="10" t="s">
        <v>143</v>
      </c>
      <c r="I30" s="10" t="s">
        <v>185</v>
      </c>
      <c r="J30" s="10" t="s">
        <v>199</v>
      </c>
      <c r="K30" s="4">
        <v>2067</v>
      </c>
      <c r="L30" s="10" t="s">
        <v>177</v>
      </c>
      <c r="M30" s="12">
        <v>36960</v>
      </c>
      <c r="N30" s="23">
        <f t="shared" si="0"/>
        <v>1848</v>
      </c>
    </row>
    <row r="31" spans="1:14" s="4" customFormat="1" ht="15.75" x14ac:dyDescent="0.25">
      <c r="A31" s="13">
        <v>28</v>
      </c>
      <c r="B31" s="10" t="s">
        <v>73</v>
      </c>
      <c r="C31" s="10" t="s">
        <v>74</v>
      </c>
      <c r="D31" s="11">
        <v>26902</v>
      </c>
      <c r="E31" s="11">
        <v>39853</v>
      </c>
      <c r="F31" s="10" t="s">
        <v>122</v>
      </c>
      <c r="G31" s="4" t="s">
        <v>123</v>
      </c>
      <c r="H31" s="10" t="s">
        <v>142</v>
      </c>
      <c r="I31" s="10" t="s">
        <v>190</v>
      </c>
      <c r="J31" s="10" t="s">
        <v>199</v>
      </c>
      <c r="K31" s="4">
        <v>2142</v>
      </c>
      <c r="L31" s="10" t="s">
        <v>176</v>
      </c>
      <c r="M31" s="12">
        <v>88480.000000000015</v>
      </c>
      <c r="N31" s="23">
        <f t="shared" si="0"/>
        <v>4424.0000000000009</v>
      </c>
    </row>
    <row r="32" spans="1:14" s="4" customFormat="1" ht="15.75" x14ac:dyDescent="0.25">
      <c r="A32" s="9">
        <v>19</v>
      </c>
      <c r="B32" s="10" t="s">
        <v>56</v>
      </c>
      <c r="C32" s="10" t="s">
        <v>57</v>
      </c>
      <c r="D32" s="11">
        <v>26778</v>
      </c>
      <c r="E32" s="11">
        <v>39857</v>
      </c>
      <c r="F32" s="10" t="s">
        <v>113</v>
      </c>
      <c r="G32" s="4" t="s">
        <v>32</v>
      </c>
      <c r="H32" s="10" t="s">
        <v>133</v>
      </c>
      <c r="I32" s="10" t="s">
        <v>155</v>
      </c>
      <c r="J32" s="10" t="s">
        <v>199</v>
      </c>
      <c r="K32" s="4">
        <v>2220</v>
      </c>
      <c r="L32" s="10" t="s">
        <v>167</v>
      </c>
      <c r="M32" s="12">
        <v>88480.000000000015</v>
      </c>
      <c r="N32" s="23">
        <f t="shared" si="0"/>
        <v>4424.0000000000009</v>
      </c>
    </row>
    <row r="33" spans="1:14" s="4" customFormat="1" ht="15.75" x14ac:dyDescent="0.25">
      <c r="A33" s="9">
        <v>1</v>
      </c>
      <c r="B33" s="4" t="s">
        <v>20</v>
      </c>
      <c r="C33" s="4" t="s">
        <v>15</v>
      </c>
      <c r="D33" s="11">
        <v>26722</v>
      </c>
      <c r="E33" s="11">
        <v>39857</v>
      </c>
      <c r="F33" s="4" t="s">
        <v>8</v>
      </c>
      <c r="G33" s="4" t="s">
        <v>32</v>
      </c>
      <c r="H33" s="4" t="s">
        <v>11</v>
      </c>
      <c r="I33" s="4" t="s">
        <v>10</v>
      </c>
      <c r="J33" s="10" t="s">
        <v>199</v>
      </c>
      <c r="K33" s="4">
        <v>2113</v>
      </c>
      <c r="L33" s="4" t="s">
        <v>12</v>
      </c>
      <c r="M33" s="12">
        <v>98560.000000000015</v>
      </c>
      <c r="N33" s="23">
        <f t="shared" si="0"/>
        <v>4928.0000000000009</v>
      </c>
    </row>
    <row r="34" spans="1:14" s="4" customFormat="1" ht="15.75" x14ac:dyDescent="0.25">
      <c r="A34" s="13">
        <v>10</v>
      </c>
      <c r="B34" s="10" t="s">
        <v>38</v>
      </c>
      <c r="C34" s="10" t="s">
        <v>39</v>
      </c>
      <c r="D34" s="11">
        <v>26870</v>
      </c>
      <c r="E34" s="11">
        <v>39858</v>
      </c>
      <c r="F34" s="10" t="s">
        <v>195</v>
      </c>
      <c r="G34" s="4" t="s">
        <v>32</v>
      </c>
      <c r="H34" s="10" t="s">
        <v>104</v>
      </c>
      <c r="I34" s="10" t="s">
        <v>105</v>
      </c>
      <c r="J34" s="10" t="s">
        <v>199</v>
      </c>
      <c r="K34" s="4">
        <v>2060</v>
      </c>
      <c r="L34" s="10" t="s">
        <v>158</v>
      </c>
      <c r="M34" s="12">
        <v>31360.000000000004</v>
      </c>
      <c r="N34" s="23">
        <f t="shared" si="0"/>
        <v>1568.0000000000002</v>
      </c>
    </row>
    <row r="35" spans="1:14" s="4" customFormat="1" ht="15.75" x14ac:dyDescent="0.25">
      <c r="A35" s="14">
        <v>33</v>
      </c>
      <c r="B35" s="15" t="s">
        <v>206</v>
      </c>
      <c r="C35" s="15" t="s">
        <v>207</v>
      </c>
      <c r="D35" s="16">
        <v>27608</v>
      </c>
      <c r="E35" s="16">
        <v>40274</v>
      </c>
      <c r="F35" s="15" t="s">
        <v>208</v>
      </c>
      <c r="G35" s="15" t="s">
        <v>30</v>
      </c>
      <c r="H35" s="15" t="s">
        <v>209</v>
      </c>
      <c r="I35" s="15" t="s">
        <v>210</v>
      </c>
      <c r="J35" s="15" t="s">
        <v>199</v>
      </c>
      <c r="K35" s="15">
        <v>2000</v>
      </c>
      <c r="L35" s="19" t="s">
        <v>211</v>
      </c>
      <c r="M35" s="17">
        <v>35878</v>
      </c>
      <c r="N35" s="22">
        <f t="shared" si="0"/>
        <v>1793.9</v>
      </c>
    </row>
    <row r="36" spans="1:14" s="4" customFormat="1" ht="15.75" x14ac:dyDescent="0.25">
      <c r="A36"/>
      <c r="B36"/>
      <c r="C36"/>
      <c r="D36"/>
      <c r="E36"/>
      <c r="F36"/>
      <c r="G36"/>
      <c r="H36"/>
      <c r="I36"/>
      <c r="J36"/>
      <c r="K36"/>
      <c r="L36"/>
      <c r="M36"/>
      <c r="N36"/>
    </row>
    <row r="37" spans="1:14" s="4" customFormat="1" ht="15.75" x14ac:dyDescent="0.25">
      <c r="A37"/>
      <c r="B37"/>
      <c r="C37"/>
      <c r="D37"/>
      <c r="E37"/>
      <c r="F37"/>
      <c r="G37"/>
      <c r="H37"/>
      <c r="I37"/>
      <c r="J37"/>
      <c r="K37"/>
      <c r="L37"/>
      <c r="M37"/>
      <c r="N37"/>
    </row>
    <row r="38" spans="1:14" s="4" customFormat="1" ht="15.75" x14ac:dyDescent="0.25">
      <c r="L38" s="5"/>
    </row>
    <row r="39" spans="1:14" s="4" customFormat="1" ht="15.75" x14ac:dyDescent="0.25">
      <c r="L39" s="5"/>
    </row>
    <row r="40" spans="1:14" s="4" customFormat="1" ht="15.75" x14ac:dyDescent="0.25">
      <c r="L40" s="5"/>
    </row>
    <row r="41" spans="1:14" s="4" customFormat="1" ht="15.75" x14ac:dyDescent="0.25">
      <c r="L41" s="5"/>
    </row>
    <row r="42" spans="1:14" s="4" customFormat="1" ht="15.75" x14ac:dyDescent="0.25">
      <c r="L42" s="5"/>
    </row>
    <row r="43" spans="1:14" s="4" customFormat="1" ht="15.75" x14ac:dyDescent="0.25">
      <c r="L43" s="5"/>
    </row>
    <row r="44" spans="1:14" s="4" customFormat="1" ht="15.75" x14ac:dyDescent="0.25">
      <c r="L44" s="5"/>
    </row>
    <row r="45" spans="1:14" s="4" customFormat="1" ht="15.75" x14ac:dyDescent="0.25">
      <c r="L45" s="5"/>
    </row>
    <row r="46" spans="1:14" s="4" customFormat="1" ht="15.75" x14ac:dyDescent="0.25">
      <c r="L46" s="5"/>
    </row>
    <row r="47" spans="1:14" s="4" customFormat="1" ht="15.75" x14ac:dyDescent="0.25">
      <c r="L47" s="5"/>
    </row>
    <row r="48" spans="1:14" s="4" customFormat="1" ht="15.75" x14ac:dyDescent="0.25">
      <c r="L48" s="5"/>
    </row>
    <row r="49" spans="12:12" s="4" customFormat="1" ht="15.75" x14ac:dyDescent="0.25">
      <c r="L49" s="5"/>
    </row>
    <row r="50" spans="12:12" s="4" customFormat="1" ht="15.75" x14ac:dyDescent="0.25">
      <c r="L50" s="5"/>
    </row>
    <row r="51" spans="12:12" s="4" customFormat="1" ht="15.75" x14ac:dyDescent="0.25">
      <c r="L51" s="5"/>
    </row>
    <row r="52" spans="12:12" s="4" customFormat="1" ht="15.75" x14ac:dyDescent="0.25">
      <c r="L52" s="5"/>
    </row>
    <row r="53" spans="12:12" s="4" customFormat="1" ht="15.75" x14ac:dyDescent="0.25">
      <c r="L53" s="5"/>
    </row>
    <row r="54" spans="12:12" s="4" customFormat="1" ht="15.75" x14ac:dyDescent="0.25">
      <c r="L54" s="5"/>
    </row>
    <row r="55" spans="12:12" s="4" customFormat="1" ht="15.75" x14ac:dyDescent="0.25">
      <c r="L55" s="5"/>
    </row>
    <row r="56" spans="12:12" s="4" customFormat="1" ht="15.75" x14ac:dyDescent="0.25">
      <c r="L56" s="5"/>
    </row>
    <row r="57" spans="12:12" s="4" customFormat="1" ht="15.75" x14ac:dyDescent="0.25">
      <c r="L57" s="5"/>
    </row>
    <row r="58" spans="12:12" s="4" customFormat="1" ht="15.75" x14ac:dyDescent="0.25">
      <c r="L58" s="5"/>
    </row>
    <row r="59" spans="12:12" s="4" customFormat="1" ht="15.75" x14ac:dyDescent="0.25">
      <c r="L59" s="5"/>
    </row>
    <row r="60" spans="12:12" s="4" customFormat="1" ht="15.75" x14ac:dyDescent="0.25">
      <c r="L60" s="5"/>
    </row>
    <row r="61" spans="12:12" s="4" customFormat="1" ht="15.75" x14ac:dyDescent="0.25">
      <c r="L61" s="5"/>
    </row>
    <row r="62" spans="12:12" s="4" customFormat="1" ht="15.75" x14ac:dyDescent="0.25">
      <c r="L62" s="5"/>
    </row>
    <row r="63" spans="12:12" s="4" customFormat="1" ht="15.75" x14ac:dyDescent="0.25">
      <c r="L63" s="5"/>
    </row>
    <row r="64" spans="12:12" s="4" customFormat="1" ht="15.75" x14ac:dyDescent="0.25">
      <c r="L64" s="5"/>
    </row>
    <row r="65" spans="12:12" s="4" customFormat="1" ht="15.75" x14ac:dyDescent="0.25">
      <c r="L65" s="5"/>
    </row>
    <row r="66" spans="12:12" s="4" customFormat="1" ht="15.75" x14ac:dyDescent="0.25">
      <c r="L66" s="5"/>
    </row>
    <row r="67" spans="12:12" s="4" customFormat="1" ht="15.75" x14ac:dyDescent="0.25">
      <c r="L67" s="5"/>
    </row>
    <row r="68" spans="12:12" s="4" customFormat="1" ht="15.75" x14ac:dyDescent="0.25">
      <c r="L68" s="5"/>
    </row>
    <row r="69" spans="12:12" s="4" customFormat="1" ht="15.75" x14ac:dyDescent="0.25">
      <c r="L69" s="5"/>
    </row>
    <row r="70" spans="12:12" s="4" customFormat="1" ht="15.75" x14ac:dyDescent="0.25">
      <c r="L70" s="5"/>
    </row>
    <row r="71" spans="12:12" s="4" customFormat="1" ht="15.75" x14ac:dyDescent="0.25">
      <c r="L71" s="5"/>
    </row>
    <row r="72" spans="12:12" s="4" customFormat="1" ht="15.75" x14ac:dyDescent="0.25">
      <c r="L72" s="5"/>
    </row>
    <row r="73" spans="12:12" s="4" customFormat="1" ht="15.75" x14ac:dyDescent="0.25">
      <c r="L73" s="5"/>
    </row>
    <row r="74" spans="12:12" s="4" customFormat="1" ht="15.75" x14ac:dyDescent="0.25">
      <c r="L74" s="5"/>
    </row>
    <row r="75" spans="12:12" s="4" customFormat="1" ht="15.75" x14ac:dyDescent="0.25">
      <c r="L75" s="5"/>
    </row>
    <row r="76" spans="12:12" s="4" customFormat="1" ht="15.75" x14ac:dyDescent="0.25">
      <c r="L76" s="5"/>
    </row>
    <row r="77" spans="12:12" s="4" customFormat="1" ht="15.75" x14ac:dyDescent="0.25">
      <c r="L77" s="5"/>
    </row>
    <row r="78" spans="12:12" s="4" customFormat="1" ht="15.75" x14ac:dyDescent="0.25">
      <c r="L78" s="5"/>
    </row>
    <row r="79" spans="12:12" s="4" customFormat="1" ht="15.75" x14ac:dyDescent="0.25">
      <c r="L79" s="5"/>
    </row>
    <row r="80" spans="12:12" s="4" customFormat="1" ht="15.75" x14ac:dyDescent="0.25">
      <c r="L80" s="5"/>
    </row>
    <row r="81" spans="12:12" s="4" customFormat="1" ht="15.75" x14ac:dyDescent="0.25">
      <c r="L81" s="5"/>
    </row>
    <row r="82" spans="12:12" s="4" customFormat="1" ht="15.75" x14ac:dyDescent="0.25">
      <c r="L82" s="5"/>
    </row>
    <row r="83" spans="12:12" s="4" customFormat="1" ht="15.75" x14ac:dyDescent="0.25">
      <c r="L83" s="5"/>
    </row>
    <row r="84" spans="12:12" s="4" customFormat="1" ht="15.75" x14ac:dyDescent="0.25">
      <c r="L84" s="5"/>
    </row>
    <row r="85" spans="12:12" s="4" customFormat="1" ht="15.75" x14ac:dyDescent="0.25">
      <c r="L85" s="5"/>
    </row>
    <row r="86" spans="12:12" s="4" customFormat="1" ht="15.75" x14ac:dyDescent="0.25">
      <c r="L86" s="5"/>
    </row>
    <row r="87" spans="12:12" s="4" customFormat="1" ht="15.75" x14ac:dyDescent="0.25">
      <c r="L87" s="5"/>
    </row>
    <row r="88" spans="12:12" s="4" customFormat="1" ht="15.75" x14ac:dyDescent="0.25">
      <c r="L88" s="5"/>
    </row>
    <row r="89" spans="12:12" s="4" customFormat="1" ht="15.75" x14ac:dyDescent="0.25">
      <c r="L89" s="5"/>
    </row>
    <row r="90" spans="12:12" s="4" customFormat="1" ht="15.75" x14ac:dyDescent="0.25">
      <c r="L90" s="5"/>
    </row>
    <row r="91" spans="12:12" s="4" customFormat="1" ht="15.75" x14ac:dyDescent="0.25">
      <c r="L91" s="5"/>
    </row>
    <row r="92" spans="12:12" s="4" customFormat="1" ht="15.75" x14ac:dyDescent="0.25">
      <c r="L92" s="5"/>
    </row>
    <row r="93" spans="12:12" s="4" customFormat="1" ht="15.75" x14ac:dyDescent="0.25">
      <c r="L93" s="5"/>
    </row>
    <row r="94" spans="12:12" s="4" customFormat="1" ht="15.75" x14ac:dyDescent="0.25">
      <c r="L94" s="5"/>
    </row>
    <row r="95" spans="12:12" s="4" customFormat="1" ht="15.75" x14ac:dyDescent="0.25">
      <c r="L95" s="5"/>
    </row>
    <row r="96" spans="12:12" s="4" customFormat="1" ht="15.75" x14ac:dyDescent="0.25">
      <c r="L96" s="5"/>
    </row>
    <row r="97" spans="12:12" s="4" customFormat="1" ht="15.75" x14ac:dyDescent="0.25">
      <c r="L97" s="5"/>
    </row>
    <row r="98" spans="12:12" s="4" customFormat="1" ht="15.75" x14ac:dyDescent="0.25">
      <c r="L98" s="5"/>
    </row>
    <row r="99" spans="12:12" s="4" customFormat="1" ht="15.75" x14ac:dyDescent="0.25">
      <c r="L99" s="5"/>
    </row>
    <row r="100" spans="12:12" s="4" customFormat="1" ht="15.75" x14ac:dyDescent="0.25">
      <c r="L100" s="5"/>
    </row>
    <row r="101" spans="12:12" s="4" customFormat="1" ht="15.75" x14ac:dyDescent="0.25">
      <c r="L101" s="5"/>
    </row>
    <row r="102" spans="12:12" s="4" customFormat="1" ht="15.75" x14ac:dyDescent="0.25">
      <c r="L102" s="5"/>
    </row>
    <row r="103" spans="12:12" s="4" customFormat="1" ht="15.75" x14ac:dyDescent="0.25">
      <c r="L103" s="5"/>
    </row>
    <row r="104" spans="12:12" s="4" customFormat="1" ht="15.75" x14ac:dyDescent="0.25">
      <c r="L104" s="5"/>
    </row>
    <row r="105" spans="12:12" s="4" customFormat="1" ht="15.75" x14ac:dyDescent="0.25">
      <c r="L105" s="5"/>
    </row>
    <row r="106" spans="12:12" s="4" customFormat="1" ht="15.75" x14ac:dyDescent="0.25">
      <c r="L106" s="5"/>
    </row>
    <row r="107" spans="12:12" s="4" customFormat="1" ht="15.75" x14ac:dyDescent="0.25">
      <c r="L107" s="5"/>
    </row>
    <row r="108" spans="12:12" s="4" customFormat="1" ht="15.75" x14ac:dyDescent="0.25">
      <c r="L108" s="5"/>
    </row>
    <row r="109" spans="12:12" s="4" customFormat="1" ht="15.75" x14ac:dyDescent="0.25">
      <c r="L109" s="5"/>
    </row>
    <row r="110" spans="12:12" s="4" customFormat="1" ht="15.75" x14ac:dyDescent="0.25">
      <c r="L110" s="5"/>
    </row>
    <row r="111" spans="12:12" s="4" customFormat="1" ht="15.75" x14ac:dyDescent="0.25">
      <c r="L111" s="5"/>
    </row>
    <row r="112" spans="12:12" s="4" customFormat="1" ht="15.75" x14ac:dyDescent="0.25">
      <c r="L112" s="5"/>
    </row>
    <row r="113" spans="12:12" s="4" customFormat="1" ht="15.75" x14ac:dyDescent="0.25">
      <c r="L113" s="5"/>
    </row>
    <row r="114" spans="12:12" s="4" customFormat="1" ht="15.75" x14ac:dyDescent="0.25">
      <c r="L114" s="5"/>
    </row>
    <row r="115" spans="12:12" s="4" customFormat="1" ht="15.75" x14ac:dyDescent="0.25">
      <c r="L115" s="5"/>
    </row>
    <row r="116" spans="12:12" s="4" customFormat="1" ht="15.75" x14ac:dyDescent="0.25">
      <c r="L116" s="5"/>
    </row>
    <row r="117" spans="12:12" s="4" customFormat="1" ht="15.75" x14ac:dyDescent="0.25">
      <c r="L117" s="5"/>
    </row>
    <row r="118" spans="12:12" s="4" customFormat="1" ht="15.75" x14ac:dyDescent="0.25">
      <c r="L118" s="5"/>
    </row>
    <row r="119" spans="12:12" s="4" customFormat="1" ht="15.75" x14ac:dyDescent="0.25">
      <c r="L119" s="5"/>
    </row>
    <row r="120" spans="12:12" s="4" customFormat="1" ht="15.75" x14ac:dyDescent="0.25">
      <c r="L120" s="5"/>
    </row>
    <row r="121" spans="12:12" s="4" customFormat="1" ht="15.75" x14ac:dyDescent="0.25">
      <c r="L121" s="5"/>
    </row>
    <row r="122" spans="12:12" s="4" customFormat="1" ht="15.75" x14ac:dyDescent="0.25">
      <c r="L122" s="5"/>
    </row>
    <row r="123" spans="12:12" s="4" customFormat="1" ht="15.75" x14ac:dyDescent="0.25">
      <c r="L123" s="5"/>
    </row>
    <row r="124" spans="12:12" s="4" customFormat="1" ht="15.75" x14ac:dyDescent="0.25">
      <c r="L124" s="5"/>
    </row>
    <row r="125" spans="12:12" s="4" customFormat="1" ht="15.75" x14ac:dyDescent="0.25">
      <c r="L125" s="5"/>
    </row>
    <row r="126" spans="12:12" s="4" customFormat="1" ht="15.75" x14ac:dyDescent="0.25">
      <c r="L126" s="5"/>
    </row>
    <row r="127" spans="12:12" s="4" customFormat="1" ht="15.75" x14ac:dyDescent="0.25">
      <c r="L127" s="5"/>
    </row>
    <row r="128" spans="12:12" s="4" customFormat="1" ht="15.75" x14ac:dyDescent="0.25">
      <c r="L128" s="5"/>
    </row>
    <row r="129" spans="12:12" s="4" customFormat="1" ht="15.75" x14ac:dyDescent="0.25">
      <c r="L129" s="5"/>
    </row>
    <row r="130" spans="12:12" s="4" customFormat="1" ht="15.75" x14ac:dyDescent="0.25">
      <c r="L130" s="5"/>
    </row>
    <row r="131" spans="12:12" s="4" customFormat="1" ht="15.75" x14ac:dyDescent="0.25">
      <c r="L131" s="5"/>
    </row>
    <row r="132" spans="12:12" s="4" customFormat="1" ht="15.75" x14ac:dyDescent="0.25">
      <c r="L132" s="5"/>
    </row>
    <row r="133" spans="12:12" s="4" customFormat="1" ht="15.75" x14ac:dyDescent="0.25">
      <c r="L133" s="5"/>
    </row>
    <row r="134" spans="12:12" s="4" customFormat="1" ht="15.75" x14ac:dyDescent="0.25">
      <c r="L134" s="5"/>
    </row>
    <row r="135" spans="12:12" s="4" customFormat="1" ht="15.75" x14ac:dyDescent="0.25">
      <c r="L135" s="5"/>
    </row>
    <row r="136" spans="12:12" s="4" customFormat="1" ht="15.75" x14ac:dyDescent="0.25">
      <c r="L136" s="5"/>
    </row>
    <row r="137" spans="12:12" s="4" customFormat="1" ht="15.75" x14ac:dyDescent="0.25">
      <c r="L137" s="5"/>
    </row>
    <row r="138" spans="12:12" s="4" customFormat="1" ht="15.75" x14ac:dyDescent="0.25">
      <c r="L138" s="5"/>
    </row>
    <row r="139" spans="12:12" s="4" customFormat="1" ht="15.75" x14ac:dyDescent="0.25">
      <c r="L139" s="5"/>
    </row>
    <row r="140" spans="12:12" s="4" customFormat="1" ht="15.75" x14ac:dyDescent="0.25">
      <c r="L140" s="5"/>
    </row>
    <row r="141" spans="12:12" s="4" customFormat="1" ht="15.75" x14ac:dyDescent="0.25">
      <c r="L141" s="5"/>
    </row>
    <row r="142" spans="12:12" s="4" customFormat="1" ht="15.75" x14ac:dyDescent="0.25">
      <c r="L142" s="5"/>
    </row>
    <row r="143" spans="12:12" s="4" customFormat="1" ht="15.75" x14ac:dyDescent="0.25">
      <c r="L143" s="5"/>
    </row>
    <row r="144" spans="12:12" s="4" customFormat="1" ht="15.75" x14ac:dyDescent="0.25">
      <c r="L144" s="5"/>
    </row>
    <row r="145" spans="12:12" s="4" customFormat="1" ht="15.75" x14ac:dyDescent="0.25">
      <c r="L145" s="5"/>
    </row>
    <row r="146" spans="12:12" s="4" customFormat="1" ht="15.75" x14ac:dyDescent="0.25">
      <c r="L146" s="5"/>
    </row>
    <row r="147" spans="12:12" s="4" customFormat="1" ht="15.75" x14ac:dyDescent="0.25">
      <c r="L147" s="5"/>
    </row>
    <row r="148" spans="12:12" s="4" customFormat="1" ht="15.75" x14ac:dyDescent="0.25">
      <c r="L148" s="5"/>
    </row>
    <row r="149" spans="12:12" s="4" customFormat="1" ht="15.75" x14ac:dyDescent="0.25">
      <c r="L149" s="5"/>
    </row>
    <row r="150" spans="12:12" s="4" customFormat="1" ht="15.75" x14ac:dyDescent="0.25">
      <c r="L150" s="5"/>
    </row>
    <row r="151" spans="12:12" s="4" customFormat="1" ht="15.75" x14ac:dyDescent="0.25">
      <c r="L151" s="5"/>
    </row>
    <row r="152" spans="12:12" s="4" customFormat="1" ht="15.75" x14ac:dyDescent="0.25">
      <c r="L152" s="5"/>
    </row>
    <row r="153" spans="12:12" s="4" customFormat="1" ht="15.75" x14ac:dyDescent="0.25">
      <c r="L153" s="5"/>
    </row>
    <row r="154" spans="12:12" s="4" customFormat="1" ht="15.75" x14ac:dyDescent="0.25">
      <c r="L154" s="5"/>
    </row>
    <row r="155" spans="12:12" s="4" customFormat="1" ht="15.75" x14ac:dyDescent="0.25">
      <c r="L155" s="5"/>
    </row>
    <row r="156" spans="12:12" s="4" customFormat="1" ht="15.75" x14ac:dyDescent="0.25">
      <c r="L156" s="5"/>
    </row>
    <row r="157" spans="12:12" s="4" customFormat="1" ht="15.75" x14ac:dyDescent="0.25">
      <c r="L157" s="5"/>
    </row>
    <row r="158" spans="12:12" s="4" customFormat="1" ht="15.75" x14ac:dyDescent="0.25">
      <c r="L158" s="5"/>
    </row>
    <row r="159" spans="12:12" s="4" customFormat="1" ht="15.75" x14ac:dyDescent="0.25">
      <c r="L159" s="5"/>
    </row>
    <row r="160" spans="12:12" s="4" customFormat="1" ht="15.75" x14ac:dyDescent="0.25">
      <c r="L160" s="5"/>
    </row>
    <row r="161" spans="12:12" s="4" customFormat="1" ht="15.75" x14ac:dyDescent="0.25">
      <c r="L161" s="5"/>
    </row>
    <row r="162" spans="12:12" s="4" customFormat="1" ht="15.75" x14ac:dyDescent="0.25">
      <c r="L162" s="5"/>
    </row>
    <row r="163" spans="12:12" s="4" customFormat="1" ht="15.75" x14ac:dyDescent="0.25">
      <c r="L163" s="5"/>
    </row>
    <row r="164" spans="12:12" s="4" customFormat="1" ht="15.75" x14ac:dyDescent="0.25">
      <c r="L164" s="5"/>
    </row>
    <row r="165" spans="12:12" s="4" customFormat="1" ht="15.75" x14ac:dyDescent="0.25">
      <c r="L165" s="5"/>
    </row>
    <row r="166" spans="12:12" s="4" customFormat="1" ht="15.75" x14ac:dyDescent="0.25">
      <c r="L166" s="5"/>
    </row>
    <row r="167" spans="12:12" s="4" customFormat="1" ht="15.75" x14ac:dyDescent="0.25">
      <c r="L167" s="5"/>
    </row>
    <row r="168" spans="12:12" s="4" customFormat="1" ht="15.75" x14ac:dyDescent="0.25">
      <c r="L168" s="5"/>
    </row>
    <row r="169" spans="12:12" s="4" customFormat="1" ht="15.75" x14ac:dyDescent="0.25">
      <c r="L169" s="5"/>
    </row>
    <row r="170" spans="12:12" s="4" customFormat="1" ht="15.75" x14ac:dyDescent="0.25">
      <c r="L170" s="5"/>
    </row>
    <row r="171" spans="12:12" s="4" customFormat="1" ht="15.75" x14ac:dyDescent="0.25">
      <c r="L171" s="5"/>
    </row>
    <row r="172" spans="12:12" s="4" customFormat="1" ht="15.75" x14ac:dyDescent="0.25">
      <c r="L172" s="5"/>
    </row>
    <row r="173" spans="12:12" s="4" customFormat="1" ht="15.75" x14ac:dyDescent="0.25">
      <c r="L173" s="5"/>
    </row>
    <row r="174" spans="12:12" s="4" customFormat="1" ht="15.75" x14ac:dyDescent="0.25">
      <c r="L174" s="5"/>
    </row>
    <row r="175" spans="12:12" s="4" customFormat="1" ht="15.75" x14ac:dyDescent="0.25">
      <c r="L175" s="5"/>
    </row>
    <row r="176" spans="12:12" s="4" customFormat="1" ht="15.75" x14ac:dyDescent="0.25">
      <c r="L176" s="5"/>
    </row>
    <row r="177" spans="12:12" s="4" customFormat="1" ht="15.75" x14ac:dyDescent="0.25">
      <c r="L177" s="5"/>
    </row>
    <row r="178" spans="12:12" s="4" customFormat="1" ht="15.75" x14ac:dyDescent="0.25">
      <c r="L178" s="5"/>
    </row>
    <row r="179" spans="12:12" s="4" customFormat="1" ht="15.75" x14ac:dyDescent="0.25">
      <c r="L179" s="5"/>
    </row>
    <row r="180" spans="12:12" s="4" customFormat="1" ht="15.75" x14ac:dyDescent="0.25">
      <c r="L180" s="5"/>
    </row>
    <row r="181" spans="12:12" s="4" customFormat="1" ht="15.75" x14ac:dyDescent="0.25">
      <c r="L181" s="5"/>
    </row>
    <row r="182" spans="12:12" s="4" customFormat="1" ht="15.75" x14ac:dyDescent="0.25">
      <c r="L182" s="5"/>
    </row>
    <row r="183" spans="12:12" s="4" customFormat="1" ht="15.75" x14ac:dyDescent="0.25">
      <c r="L183" s="5"/>
    </row>
    <row r="184" spans="12:12" s="4" customFormat="1" ht="15.75" x14ac:dyDescent="0.25">
      <c r="L184" s="5"/>
    </row>
    <row r="185" spans="12:12" s="4" customFormat="1" ht="15.75" x14ac:dyDescent="0.25">
      <c r="L185" s="5"/>
    </row>
    <row r="186" spans="12:12" s="4" customFormat="1" ht="15.75" x14ac:dyDescent="0.25">
      <c r="L186" s="5"/>
    </row>
    <row r="187" spans="12:12" s="4" customFormat="1" ht="15.75" x14ac:dyDescent="0.25">
      <c r="L187" s="5"/>
    </row>
    <row r="188" spans="12:12" s="4" customFormat="1" ht="15.75" x14ac:dyDescent="0.25">
      <c r="L188" s="5"/>
    </row>
    <row r="189" spans="12:12" s="4" customFormat="1" ht="15.75" x14ac:dyDescent="0.25">
      <c r="L189" s="5"/>
    </row>
    <row r="190" spans="12:12" s="4" customFormat="1" ht="15.75" x14ac:dyDescent="0.25">
      <c r="L190" s="5"/>
    </row>
    <row r="191" spans="12:12" s="4" customFormat="1" ht="15.75" x14ac:dyDescent="0.25">
      <c r="L191" s="5"/>
    </row>
    <row r="192" spans="12:12" s="4" customFormat="1" ht="15.75" x14ac:dyDescent="0.25">
      <c r="L192" s="5"/>
    </row>
    <row r="193" spans="12:12" s="4" customFormat="1" ht="15.75" x14ac:dyDescent="0.25">
      <c r="L193" s="5"/>
    </row>
    <row r="194" spans="12:12" s="4" customFormat="1" ht="15.75" x14ac:dyDescent="0.25">
      <c r="L194" s="5"/>
    </row>
    <row r="195" spans="12:12" s="4" customFormat="1" ht="15.75" x14ac:dyDescent="0.25">
      <c r="L195" s="5"/>
    </row>
    <row r="196" spans="12:12" s="4" customFormat="1" ht="15.75" x14ac:dyDescent="0.25">
      <c r="L196" s="5"/>
    </row>
    <row r="197" spans="12:12" s="4" customFormat="1" ht="15.75" x14ac:dyDescent="0.25">
      <c r="L197" s="5"/>
    </row>
    <row r="198" spans="12:12" s="4" customFormat="1" ht="15.75" x14ac:dyDescent="0.25">
      <c r="L198" s="5"/>
    </row>
    <row r="199" spans="12:12" s="4" customFormat="1" ht="15.75" x14ac:dyDescent="0.25">
      <c r="L199" s="5"/>
    </row>
    <row r="200" spans="12:12" s="4" customFormat="1" ht="15.75" x14ac:dyDescent="0.25">
      <c r="L200" s="5"/>
    </row>
    <row r="201" spans="12:12" s="4" customFormat="1" ht="15.75" x14ac:dyDescent="0.25">
      <c r="L201" s="5"/>
    </row>
    <row r="202" spans="12:12" s="4" customFormat="1" ht="15.75" x14ac:dyDescent="0.25">
      <c r="L202" s="5"/>
    </row>
    <row r="203" spans="12:12" s="4" customFormat="1" ht="15.75" x14ac:dyDescent="0.25">
      <c r="L203" s="5"/>
    </row>
    <row r="204" spans="12:12" s="4" customFormat="1" ht="15.75" x14ac:dyDescent="0.25">
      <c r="L204" s="5"/>
    </row>
    <row r="205" spans="12:12" s="4" customFormat="1" ht="15.75" x14ac:dyDescent="0.25">
      <c r="L205" s="5"/>
    </row>
    <row r="206" spans="12:12" s="4" customFormat="1" ht="15.75" x14ac:dyDescent="0.25">
      <c r="L206" s="5"/>
    </row>
    <row r="207" spans="12:12" s="4" customFormat="1" ht="15.75" x14ac:dyDescent="0.25">
      <c r="L207" s="5"/>
    </row>
    <row r="208" spans="12:12" s="4" customFormat="1" ht="15.75" x14ac:dyDescent="0.25">
      <c r="L208" s="5"/>
    </row>
    <row r="209" spans="12:12" s="4" customFormat="1" ht="15.75" x14ac:dyDescent="0.25">
      <c r="L209" s="5"/>
    </row>
    <row r="210" spans="12:12" s="4" customFormat="1" ht="15.75" x14ac:dyDescent="0.25">
      <c r="L210" s="5"/>
    </row>
    <row r="211" spans="12:12" s="4" customFormat="1" ht="15.75" x14ac:dyDescent="0.25">
      <c r="L211" s="5"/>
    </row>
    <row r="212" spans="12:12" s="4" customFormat="1" ht="15.75" x14ac:dyDescent="0.25">
      <c r="L212" s="5"/>
    </row>
    <row r="213" spans="12:12" s="4" customFormat="1" ht="15.75" x14ac:dyDescent="0.25">
      <c r="L213" s="5"/>
    </row>
    <row r="214" spans="12:12" s="4" customFormat="1" ht="15.75" x14ac:dyDescent="0.25">
      <c r="L214" s="5"/>
    </row>
    <row r="215" spans="12:12" s="4" customFormat="1" ht="15.75" x14ac:dyDescent="0.25">
      <c r="L215" s="5"/>
    </row>
    <row r="216" spans="12:12" s="4" customFormat="1" ht="15.75" x14ac:dyDescent="0.25">
      <c r="L216" s="5"/>
    </row>
    <row r="217" spans="12:12" s="4" customFormat="1" ht="15.75" x14ac:dyDescent="0.25">
      <c r="L217" s="5"/>
    </row>
    <row r="218" spans="12:12" s="4" customFormat="1" ht="15.75" x14ac:dyDescent="0.25">
      <c r="L218" s="5"/>
    </row>
    <row r="219" spans="12:12" s="4" customFormat="1" ht="15.75" x14ac:dyDescent="0.25">
      <c r="L219" s="5"/>
    </row>
    <row r="220" spans="12:12" s="4" customFormat="1" ht="15.75" x14ac:dyDescent="0.25">
      <c r="L220" s="5"/>
    </row>
    <row r="221" spans="12:12" s="4" customFormat="1" ht="15.75" x14ac:dyDescent="0.25">
      <c r="L221" s="5"/>
    </row>
    <row r="222" spans="12:12" s="4" customFormat="1" ht="15.75" x14ac:dyDescent="0.25">
      <c r="L222" s="5"/>
    </row>
    <row r="223" spans="12:12" s="4" customFormat="1" ht="15.75" x14ac:dyDescent="0.25">
      <c r="L223" s="5"/>
    </row>
    <row r="224" spans="12:12" s="4" customFormat="1" ht="15.75" x14ac:dyDescent="0.25">
      <c r="L224" s="5"/>
    </row>
    <row r="225" spans="12:12" s="4" customFormat="1" ht="15.75" x14ac:dyDescent="0.25">
      <c r="L225" s="5"/>
    </row>
    <row r="226" spans="12:12" s="4" customFormat="1" ht="15.75" x14ac:dyDescent="0.25">
      <c r="L226" s="5"/>
    </row>
    <row r="227" spans="12:12" s="4" customFormat="1" ht="15.75" x14ac:dyDescent="0.25">
      <c r="L227" s="5"/>
    </row>
    <row r="228" spans="12:12" s="4" customFormat="1" ht="15.75" x14ac:dyDescent="0.25">
      <c r="L228" s="5"/>
    </row>
    <row r="229" spans="12:12" s="4" customFormat="1" ht="15.75" x14ac:dyDescent="0.25">
      <c r="L229" s="5"/>
    </row>
    <row r="230" spans="12:12" s="4" customFormat="1" ht="15.75" x14ac:dyDescent="0.25">
      <c r="L230" s="5"/>
    </row>
    <row r="231" spans="12:12" s="4" customFormat="1" ht="15.75" x14ac:dyDescent="0.25">
      <c r="L231" s="5"/>
    </row>
    <row r="232" spans="12:12" s="4" customFormat="1" ht="15.75" x14ac:dyDescent="0.25">
      <c r="L232" s="5"/>
    </row>
    <row r="233" spans="12:12" s="4" customFormat="1" ht="15.75" x14ac:dyDescent="0.25">
      <c r="L233" s="5"/>
    </row>
    <row r="234" spans="12:12" s="4" customFormat="1" ht="15.75" x14ac:dyDescent="0.25">
      <c r="L234" s="5"/>
    </row>
    <row r="235" spans="12:12" s="4" customFormat="1" ht="15.75" x14ac:dyDescent="0.25">
      <c r="L235" s="5"/>
    </row>
    <row r="236" spans="12:12" s="4" customFormat="1" ht="15.75" x14ac:dyDescent="0.25">
      <c r="L236" s="5"/>
    </row>
    <row r="237" spans="12:12" s="4" customFormat="1" ht="15.75" x14ac:dyDescent="0.25">
      <c r="L237" s="5"/>
    </row>
    <row r="238" spans="12:12" s="4" customFormat="1" ht="15.75" x14ac:dyDescent="0.25">
      <c r="L238" s="5"/>
    </row>
    <row r="239" spans="12:12" s="4" customFormat="1" ht="15.75" x14ac:dyDescent="0.25">
      <c r="L239" s="5"/>
    </row>
    <row r="240" spans="12:12" s="4" customFormat="1" ht="15.75" x14ac:dyDescent="0.25">
      <c r="L240" s="5"/>
    </row>
    <row r="241" spans="12:12" s="4" customFormat="1" ht="15.75" x14ac:dyDescent="0.25">
      <c r="L241" s="5"/>
    </row>
    <row r="242" spans="12:12" s="4" customFormat="1" ht="15.75" x14ac:dyDescent="0.25">
      <c r="L242" s="5"/>
    </row>
    <row r="243" spans="12:12" s="4" customFormat="1" ht="15.75" x14ac:dyDescent="0.25">
      <c r="L243" s="5"/>
    </row>
    <row r="244" spans="12:12" s="4" customFormat="1" ht="15.75" x14ac:dyDescent="0.25">
      <c r="L244" s="5"/>
    </row>
    <row r="245" spans="12:12" s="4" customFormat="1" ht="15.75" x14ac:dyDescent="0.25">
      <c r="L245" s="5"/>
    </row>
    <row r="246" spans="12:12" s="4" customFormat="1" ht="15.75" x14ac:dyDescent="0.25">
      <c r="L246" s="5"/>
    </row>
    <row r="247" spans="12:12" s="4" customFormat="1" ht="15.75" x14ac:dyDescent="0.25">
      <c r="L247" s="5"/>
    </row>
    <row r="248" spans="12:12" s="4" customFormat="1" ht="15.75" x14ac:dyDescent="0.25">
      <c r="L248" s="5"/>
    </row>
    <row r="249" spans="12:12" s="4" customFormat="1" ht="15.75" x14ac:dyDescent="0.25">
      <c r="L249" s="5"/>
    </row>
    <row r="250" spans="12:12" s="4" customFormat="1" ht="15.75" x14ac:dyDescent="0.25">
      <c r="L250" s="5"/>
    </row>
    <row r="251" spans="12:12" s="4" customFormat="1" ht="15.75" x14ac:dyDescent="0.25">
      <c r="L251" s="5"/>
    </row>
    <row r="252" spans="12:12" s="4" customFormat="1" ht="15.75" x14ac:dyDescent="0.25">
      <c r="L252" s="5"/>
    </row>
    <row r="253" spans="12:12" s="4" customFormat="1" ht="15.75" x14ac:dyDescent="0.25">
      <c r="L253" s="5"/>
    </row>
    <row r="254" spans="12:12" s="4" customFormat="1" ht="15.75" x14ac:dyDescent="0.25">
      <c r="L254" s="5"/>
    </row>
    <row r="255" spans="12:12" s="4" customFormat="1" ht="15.75" x14ac:dyDescent="0.25">
      <c r="L255" s="5"/>
    </row>
    <row r="256" spans="12:12" s="4" customFormat="1" ht="15.75" x14ac:dyDescent="0.25">
      <c r="L256" s="5"/>
    </row>
    <row r="257" spans="12:12" s="4" customFormat="1" ht="15.75" x14ac:dyDescent="0.25">
      <c r="L257" s="5"/>
    </row>
    <row r="258" spans="12:12" s="4" customFormat="1" ht="15.75" x14ac:dyDescent="0.25">
      <c r="L258" s="5"/>
    </row>
    <row r="259" spans="12:12" s="4" customFormat="1" ht="15.75" x14ac:dyDescent="0.25">
      <c r="L259" s="5"/>
    </row>
    <row r="260" spans="12:12" s="4" customFormat="1" ht="15.75" x14ac:dyDescent="0.25">
      <c r="L260" s="5"/>
    </row>
    <row r="261" spans="12:12" s="4" customFormat="1" ht="15.75" x14ac:dyDescent="0.25">
      <c r="L261" s="5"/>
    </row>
    <row r="262" spans="12:12" s="4" customFormat="1" ht="15.75" x14ac:dyDescent="0.25">
      <c r="L262" s="5"/>
    </row>
    <row r="263" spans="12:12" s="4" customFormat="1" ht="15.75" x14ac:dyDescent="0.25">
      <c r="L263" s="5"/>
    </row>
    <row r="264" spans="12:12" s="4" customFormat="1" ht="15.75" x14ac:dyDescent="0.25">
      <c r="L264" s="5"/>
    </row>
    <row r="265" spans="12:12" s="4" customFormat="1" ht="15.75" x14ac:dyDescent="0.25">
      <c r="L265" s="5"/>
    </row>
    <row r="266" spans="12:12" s="4" customFormat="1" ht="15.75" x14ac:dyDescent="0.25">
      <c r="L266" s="5"/>
    </row>
    <row r="267" spans="12:12" s="4" customFormat="1" ht="15.75" x14ac:dyDescent="0.25">
      <c r="L267" s="5"/>
    </row>
    <row r="268" spans="12:12" s="4" customFormat="1" ht="15.75" x14ac:dyDescent="0.25">
      <c r="L268" s="5"/>
    </row>
    <row r="269" spans="12:12" s="4" customFormat="1" ht="15.75" x14ac:dyDescent="0.25">
      <c r="L269" s="5"/>
    </row>
    <row r="270" spans="12:12" s="4" customFormat="1" ht="15.75" x14ac:dyDescent="0.25">
      <c r="L270" s="5"/>
    </row>
    <row r="271" spans="12:12" s="4" customFormat="1" ht="15.75" x14ac:dyDescent="0.25">
      <c r="L271" s="5"/>
    </row>
    <row r="272" spans="12:12" s="4" customFormat="1" ht="15.75" x14ac:dyDescent="0.25">
      <c r="L272" s="5"/>
    </row>
    <row r="273" spans="12:12" s="4" customFormat="1" ht="15.75" x14ac:dyDescent="0.25">
      <c r="L273" s="5"/>
    </row>
    <row r="274" spans="12:12" s="4" customFormat="1" ht="15.75" x14ac:dyDescent="0.25">
      <c r="L274" s="5"/>
    </row>
    <row r="275" spans="12:12" s="4" customFormat="1" ht="15.75" x14ac:dyDescent="0.25">
      <c r="L275" s="5"/>
    </row>
    <row r="276" spans="12:12" s="4" customFormat="1" ht="15.75" x14ac:dyDescent="0.25">
      <c r="L276" s="5"/>
    </row>
    <row r="277" spans="12:12" s="4" customFormat="1" ht="15.75" x14ac:dyDescent="0.25">
      <c r="L277" s="5"/>
    </row>
    <row r="278" spans="12:12" s="4" customFormat="1" ht="15.75" x14ac:dyDescent="0.25">
      <c r="L278" s="5"/>
    </row>
    <row r="279" spans="12:12" s="4" customFormat="1" ht="15.75" x14ac:dyDescent="0.25">
      <c r="L279" s="5"/>
    </row>
    <row r="280" spans="12:12" s="4" customFormat="1" ht="15.75" x14ac:dyDescent="0.25">
      <c r="L280" s="5"/>
    </row>
    <row r="281" spans="12:12" s="4" customFormat="1" ht="15.75" x14ac:dyDescent="0.25">
      <c r="L281" s="5"/>
    </row>
    <row r="282" spans="12:12" s="4" customFormat="1" ht="15.75" x14ac:dyDescent="0.25">
      <c r="L282" s="5"/>
    </row>
    <row r="283" spans="12:12" s="4" customFormat="1" ht="15.75" x14ac:dyDescent="0.25">
      <c r="L283" s="5"/>
    </row>
    <row r="284" spans="12:12" s="4" customFormat="1" ht="15.75" x14ac:dyDescent="0.25">
      <c r="L284" s="5"/>
    </row>
    <row r="285" spans="12:12" s="4" customFormat="1" ht="15.75" x14ac:dyDescent="0.25">
      <c r="L285" s="5"/>
    </row>
    <row r="286" spans="12:12" s="4" customFormat="1" ht="15.75" x14ac:dyDescent="0.25">
      <c r="L286" s="5"/>
    </row>
    <row r="287" spans="12:12" s="4" customFormat="1" ht="15.75" x14ac:dyDescent="0.25">
      <c r="L287" s="5"/>
    </row>
    <row r="288" spans="12:12" s="4" customFormat="1" ht="15.75" x14ac:dyDescent="0.25">
      <c r="L288" s="5"/>
    </row>
    <row r="289" spans="12:12" s="4" customFormat="1" ht="15.75" x14ac:dyDescent="0.25">
      <c r="L289" s="5"/>
    </row>
    <row r="290" spans="12:12" s="4" customFormat="1" ht="15.75" x14ac:dyDescent="0.25">
      <c r="L290" s="5"/>
    </row>
    <row r="291" spans="12:12" s="4" customFormat="1" ht="15.75" x14ac:dyDescent="0.25">
      <c r="L291" s="5"/>
    </row>
    <row r="292" spans="12:12" s="4" customFormat="1" ht="15.75" x14ac:dyDescent="0.25">
      <c r="L292" s="5"/>
    </row>
    <row r="293" spans="12:12" s="4" customFormat="1" ht="15.75" x14ac:dyDescent="0.25">
      <c r="L293" s="5"/>
    </row>
    <row r="294" spans="12:12" s="4" customFormat="1" ht="15.75" x14ac:dyDescent="0.25">
      <c r="L294" s="5"/>
    </row>
    <row r="295" spans="12:12" s="4" customFormat="1" ht="15.75" x14ac:dyDescent="0.25">
      <c r="L295" s="5"/>
    </row>
    <row r="296" spans="12:12" s="4" customFormat="1" ht="15.75" x14ac:dyDescent="0.25">
      <c r="L296" s="5"/>
    </row>
    <row r="297" spans="12:12" s="4" customFormat="1" ht="15.75" x14ac:dyDescent="0.25">
      <c r="L297" s="5"/>
    </row>
    <row r="298" spans="12:12" s="4" customFormat="1" ht="15.75" x14ac:dyDescent="0.25">
      <c r="L298" s="5"/>
    </row>
    <row r="299" spans="12:12" s="4" customFormat="1" ht="15.75" x14ac:dyDescent="0.25">
      <c r="L299" s="5"/>
    </row>
    <row r="300" spans="12:12" s="4" customFormat="1" ht="15.75" x14ac:dyDescent="0.25">
      <c r="L300" s="5"/>
    </row>
    <row r="301" spans="12:12" s="4" customFormat="1" ht="15.75" x14ac:dyDescent="0.25">
      <c r="L301" s="5"/>
    </row>
    <row r="302" spans="12:12" s="4" customFormat="1" ht="15.75" x14ac:dyDescent="0.25">
      <c r="L302" s="5"/>
    </row>
    <row r="303" spans="12:12" s="4" customFormat="1" ht="15.75" x14ac:dyDescent="0.25">
      <c r="L303" s="5"/>
    </row>
    <row r="304" spans="12:12" s="4" customFormat="1" ht="15.75" x14ac:dyDescent="0.25">
      <c r="L304" s="5"/>
    </row>
    <row r="305" spans="12:12" s="4" customFormat="1" ht="15.75" x14ac:dyDescent="0.25">
      <c r="L305" s="5"/>
    </row>
    <row r="306" spans="12:12" s="4" customFormat="1" ht="15.75" x14ac:dyDescent="0.25">
      <c r="L306" s="5"/>
    </row>
    <row r="307" spans="12:12" s="4" customFormat="1" ht="15.75" x14ac:dyDescent="0.25">
      <c r="L307" s="5"/>
    </row>
    <row r="308" spans="12:12" s="4" customFormat="1" ht="15.75" x14ac:dyDescent="0.25">
      <c r="L308" s="5"/>
    </row>
    <row r="309" spans="12:12" s="4" customFormat="1" ht="15.75" x14ac:dyDescent="0.25">
      <c r="L309" s="5"/>
    </row>
    <row r="310" spans="12:12" s="4" customFormat="1" ht="15.75" x14ac:dyDescent="0.25">
      <c r="L310" s="5"/>
    </row>
    <row r="311" spans="12:12" s="4" customFormat="1" ht="15.75" x14ac:dyDescent="0.25">
      <c r="L311" s="5"/>
    </row>
    <row r="312" spans="12:12" s="4" customFormat="1" ht="15.75" x14ac:dyDescent="0.25">
      <c r="L312" s="5"/>
    </row>
    <row r="313" spans="12:12" s="4" customFormat="1" ht="15.75" x14ac:dyDescent="0.25">
      <c r="L313" s="5"/>
    </row>
    <row r="314" spans="12:12" s="4" customFormat="1" ht="15.75" x14ac:dyDescent="0.25">
      <c r="L314" s="5"/>
    </row>
    <row r="315" spans="12:12" s="4" customFormat="1" ht="15.75" x14ac:dyDescent="0.25">
      <c r="L315" s="5"/>
    </row>
    <row r="316" spans="12:12" s="4" customFormat="1" ht="15.75" x14ac:dyDescent="0.25">
      <c r="L316" s="5"/>
    </row>
    <row r="317" spans="12:12" s="4" customFormat="1" ht="15.75" x14ac:dyDescent="0.25">
      <c r="L317" s="5"/>
    </row>
    <row r="318" spans="12:12" s="4" customFormat="1" ht="15.75" x14ac:dyDescent="0.25">
      <c r="L318" s="5"/>
    </row>
    <row r="319" spans="12:12" s="4" customFormat="1" ht="15.75" x14ac:dyDescent="0.25">
      <c r="L319" s="5"/>
    </row>
    <row r="320" spans="12:12" s="4" customFormat="1" ht="15.75" x14ac:dyDescent="0.25">
      <c r="L320" s="5"/>
    </row>
    <row r="321" spans="12:12" s="4" customFormat="1" ht="15.75" x14ac:dyDescent="0.25">
      <c r="L321" s="5"/>
    </row>
    <row r="322" spans="12:12" s="4" customFormat="1" ht="15.75" x14ac:dyDescent="0.25">
      <c r="L322" s="5"/>
    </row>
    <row r="323" spans="12:12" s="4" customFormat="1" ht="15.75" x14ac:dyDescent="0.25">
      <c r="L323" s="5"/>
    </row>
    <row r="324" spans="12:12" s="4" customFormat="1" ht="15.75" x14ac:dyDescent="0.25">
      <c r="L324" s="5"/>
    </row>
    <row r="325" spans="12:12" s="4" customFormat="1" ht="15.75" x14ac:dyDescent="0.25">
      <c r="L325" s="5"/>
    </row>
    <row r="326" spans="12:12" s="4" customFormat="1" ht="15.75" x14ac:dyDescent="0.25">
      <c r="L326" s="5"/>
    </row>
    <row r="327" spans="12:12" s="4" customFormat="1" ht="15.75" x14ac:dyDescent="0.25">
      <c r="L327" s="5"/>
    </row>
    <row r="328" spans="12:12" s="4" customFormat="1" ht="15.75" x14ac:dyDescent="0.25">
      <c r="L328" s="5"/>
    </row>
    <row r="329" spans="12:12" s="4" customFormat="1" ht="15.75" x14ac:dyDescent="0.25">
      <c r="L329" s="5"/>
    </row>
    <row r="330" spans="12:12" s="4" customFormat="1" ht="15.75" x14ac:dyDescent="0.25">
      <c r="L330" s="5"/>
    </row>
    <row r="331" spans="12:12" s="4" customFormat="1" ht="15.75" x14ac:dyDescent="0.25">
      <c r="L331" s="5"/>
    </row>
    <row r="332" spans="12:12" s="4" customFormat="1" ht="15.75" x14ac:dyDescent="0.25">
      <c r="L332" s="5"/>
    </row>
  </sheetData>
  <mergeCells count="1">
    <mergeCell ref="A1:L1"/>
  </mergeCells>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StaffListSheet</vt:lpstr>
      <vt:lpstr>Convert to range</vt:lpstr>
      <vt:lpstr>Convert to range Solution</vt:lpstr>
      <vt:lpstr>Create a table</vt:lpstr>
      <vt:lpstr>Create a table Solution</vt:lpstr>
      <vt:lpstr>Create a table (QA)</vt:lpstr>
      <vt:lpstr>Create a table (QA) Solution</vt:lpstr>
      <vt:lpstr>Insert and delete</vt:lpstr>
      <vt:lpstr>Insert and delete Solution</vt:lpstr>
      <vt:lpstr>Table themes</vt:lpstr>
      <vt:lpstr>Table themes Solution</vt:lpstr>
      <vt:lpstr>Remove table themes</vt:lpstr>
      <vt:lpstr>Remove table themes Solution</vt:lpstr>
      <vt:lpstr>Insert totals</vt:lpstr>
      <vt:lpstr>Insert totals Solution</vt:lpstr>
      <vt:lpstr>Slicers</vt:lpstr>
      <vt:lpstr>Slicers Solution</vt:lpstr>
      <vt:lpstr>Staff List Form</vt:lpstr>
      <vt:lpstr>Staff List Form Solution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2010-09-22T00:39:22Z</dcterms:created>
  <dcterms:modified xsi:type="dcterms:W3CDTF">2021-01-11T23:17:22Z</dcterms:modified>
</cp:coreProperties>
</file>